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80902\Documents\PQA\"/>
    </mc:Choice>
  </mc:AlternateContent>
  <xr:revisionPtr revIDLastSave="0" documentId="13_ncr:1_{6EA25E68-E4DF-4EDB-9BD2-2E846205386A}" xr6:coauthVersionLast="47" xr6:coauthVersionMax="47" xr10:uidLastSave="{00000000-0000-0000-0000-000000000000}"/>
  <bookViews>
    <workbookView xWindow="-110" yWindow="-110" windowWidth="19420" windowHeight="10300" xr2:uid="{00000000-000D-0000-FFFF-FFFF00000000}"/>
  </bookViews>
  <sheets>
    <sheet name="見積書" sheetId="1" r:id="rId1"/>
    <sheet name="見積明細" sheetId="3" r:id="rId2"/>
  </sheets>
  <definedNames>
    <definedName name="_xlnm.Print_Area" localSheetId="0">見積書!$A$1:$W$47</definedName>
    <definedName name="_xlnm.Print_Area" localSheetId="1">見積明細!$A$1:$W$42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32" i="1" l="1"/>
  <c r="J32" i="1"/>
  <c r="L32" i="1"/>
  <c r="P32" i="1"/>
  <c r="P41" i="3"/>
  <c r="P40" i="3"/>
  <c r="P39" i="3"/>
  <c r="P38" i="3"/>
  <c r="P37" i="3"/>
  <c r="P34" i="1" s="1"/>
  <c r="P35" i="3"/>
  <c r="P34" i="3"/>
  <c r="P33" i="3"/>
  <c r="P32" i="3"/>
  <c r="P31" i="3"/>
  <c r="P33" i="1" s="1"/>
  <c r="P30" i="3"/>
  <c r="P28" i="3"/>
  <c r="P27" i="3"/>
  <c r="P26" i="3"/>
  <c r="P25" i="3"/>
  <c r="P24" i="3"/>
  <c r="P23" i="3"/>
  <c r="P22" i="3"/>
  <c r="P20" i="3"/>
  <c r="P19" i="3"/>
  <c r="P18" i="3"/>
  <c r="P17" i="3"/>
  <c r="P16" i="3"/>
  <c r="P31" i="1" s="1"/>
  <c r="P14" i="3"/>
  <c r="P13" i="3"/>
  <c r="P12" i="3"/>
  <c r="P11" i="3"/>
  <c r="P10" i="3"/>
  <c r="P30" i="1" s="1"/>
  <c r="P8" i="3"/>
  <c r="P7" i="3"/>
  <c r="P6" i="3"/>
  <c r="P29" i="1" s="1"/>
  <c r="J29" i="1" l="1"/>
  <c r="B29" i="1"/>
  <c r="L29" i="1"/>
  <c r="B34" i="1"/>
  <c r="J34" i="1"/>
  <c r="L34" i="1"/>
  <c r="J33" i="1"/>
  <c r="B33" i="1"/>
  <c r="L33" i="1"/>
  <c r="L31" i="1"/>
  <c r="J31" i="1"/>
  <c r="B31" i="1"/>
  <c r="L30" i="1"/>
  <c r="J30" i="1"/>
  <c r="B30" i="1"/>
  <c r="N45" i="1"/>
  <c r="B39" i="1" s="1"/>
  <c r="X39" i="1" s="1"/>
  <c r="B2" i="3" l="1"/>
  <c r="R2" i="3"/>
  <c r="N46" i="1" l="1"/>
  <c r="D10" i="1" s="1"/>
  <c r="C9" i="1" l="1"/>
  <c r="Y7" i="1" s="1"/>
</calcChain>
</file>

<file path=xl/sharedStrings.xml><?xml version="1.0" encoding="utf-8"?>
<sst xmlns="http://schemas.openxmlformats.org/spreadsheetml/2006/main" count="72" uniqueCount="60">
  <si>
    <t>消費税</t>
    <rPh sb="0" eb="3">
      <t>ショウヒゼイ</t>
    </rPh>
    <phoneticPr fontId="3"/>
  </si>
  <si>
    <t>備　　考</t>
  </si>
  <si>
    <t>金　　額</t>
  </si>
  <si>
    <t xml:space="preserve"> 単　価</t>
  </si>
  <si>
    <t>単 位</t>
  </si>
  <si>
    <t>数　量</t>
  </si>
  <si>
    <t>摘　　　　　要</t>
  </si>
  <si>
    <t>名　    　　　　称</t>
    <phoneticPr fontId="3"/>
  </si>
  <si>
    <t xml:space="preserve"> 工 事 場 所 に 同 じ</t>
    <phoneticPr fontId="4"/>
  </si>
  <si>
    <t>受渡場所</t>
    <phoneticPr fontId="4"/>
  </si>
  <si>
    <t>まで</t>
    <phoneticPr fontId="4"/>
  </si>
  <si>
    <t>支払条件</t>
    <phoneticPr fontId="4"/>
  </si>
  <si>
    <t>　</t>
    <phoneticPr fontId="4"/>
  </si>
  <si>
    <t>担　当</t>
    <rPh sb="0" eb="1">
      <t>ニナ</t>
    </rPh>
    <rPh sb="2" eb="3">
      <t>トウ</t>
    </rPh>
    <phoneticPr fontId="4"/>
  </si>
  <si>
    <t>　</t>
    <phoneticPr fontId="3"/>
  </si>
  <si>
    <t xml:space="preserve">会社名       </t>
    <phoneticPr fontId="4"/>
  </si>
  <si>
    <t>工事場所</t>
    <phoneticPr fontId="4"/>
  </si>
  <si>
    <t xml:space="preserve">                </t>
  </si>
  <si>
    <t xml:space="preserve">住　所　                       </t>
    <phoneticPr fontId="4"/>
  </si>
  <si>
    <t>円</t>
    <rPh sb="0" eb="1">
      <t>エン</t>
    </rPh>
    <phoneticPr fontId="3"/>
  </si>
  <si>
    <t>見積金額　金</t>
    <rPh sb="5" eb="6">
      <t>キン</t>
    </rPh>
    <phoneticPr fontId="4"/>
  </si>
  <si>
    <t>　</t>
    <phoneticPr fontId="3"/>
  </si>
  <si>
    <t>御中</t>
    <rPh sb="0" eb="2">
      <t>オンチュウ</t>
    </rPh>
    <phoneticPr fontId="4"/>
  </si>
  <si>
    <t>見積番号</t>
    <phoneticPr fontId="4"/>
  </si>
  <si>
    <t>A</t>
    <phoneticPr fontId="3"/>
  </si>
  <si>
    <t>種　別　形　状</t>
    <rPh sb="0" eb="1">
      <t>シュ</t>
    </rPh>
    <rPh sb="2" eb="3">
      <t>ベツ</t>
    </rPh>
    <rPh sb="4" eb="5">
      <t>カタチ</t>
    </rPh>
    <rPh sb="6" eb="7">
      <t>ジョウ</t>
    </rPh>
    <phoneticPr fontId="3"/>
  </si>
  <si>
    <t>摘　要</t>
    <rPh sb="0" eb="1">
      <t>テキ</t>
    </rPh>
    <rPh sb="2" eb="3">
      <t>ヨウ</t>
    </rPh>
    <phoneticPr fontId="3"/>
  </si>
  <si>
    <t>B</t>
    <phoneticPr fontId="3"/>
  </si>
  <si>
    <t>C</t>
    <phoneticPr fontId="3"/>
  </si>
  <si>
    <t>D</t>
    <phoneticPr fontId="3"/>
  </si>
  <si>
    <t>諸経費</t>
    <rPh sb="0" eb="3">
      <t>ショケイヒ</t>
    </rPh>
    <phoneticPr fontId="3"/>
  </si>
  <si>
    <t>有効期間</t>
    <phoneticPr fontId="4"/>
  </si>
  <si>
    <t>見積書</t>
    <rPh sb="0" eb="3">
      <t>ミツモリショ</t>
    </rPh>
    <phoneticPr fontId="3"/>
  </si>
  <si>
    <t>Ｄ</t>
    <phoneticPr fontId="3"/>
  </si>
  <si>
    <t>発注者氏名</t>
    <rPh sb="0" eb="3">
      <t>ハッチュウシャ</t>
    </rPh>
    <rPh sb="3" eb="5">
      <t>シメイ</t>
    </rPh>
    <phoneticPr fontId="3"/>
  </si>
  <si>
    <t>着手金</t>
    <rPh sb="0" eb="3">
      <t>チャクシュキン</t>
    </rPh>
    <phoneticPr fontId="3"/>
  </si>
  <si>
    <t>中間金</t>
    <rPh sb="0" eb="3">
      <t>チュウカンキン</t>
    </rPh>
    <phoneticPr fontId="3"/>
  </si>
  <si>
    <t>完工金</t>
    <rPh sb="0" eb="2">
      <t>カンコウ</t>
    </rPh>
    <rPh sb="2" eb="3">
      <t>キン</t>
    </rPh>
    <phoneticPr fontId="3"/>
  </si>
  <si>
    <t>円（税込）</t>
    <rPh sb="0" eb="1">
      <t>エン</t>
    </rPh>
    <rPh sb="2" eb="4">
      <t>ゼイコミ</t>
    </rPh>
    <phoneticPr fontId="3"/>
  </si>
  <si>
    <t>から</t>
    <phoneticPr fontId="3"/>
  </si>
  <si>
    <t>電話</t>
    <rPh sb="0" eb="2">
      <t>デンワ</t>
    </rPh>
    <phoneticPr fontId="4"/>
  </si>
  <si>
    <t>工　事　名</t>
    <phoneticPr fontId="4"/>
  </si>
  <si>
    <t>予定工期</t>
    <rPh sb="0" eb="2">
      <t>ヨテイ</t>
    </rPh>
    <phoneticPr fontId="4"/>
  </si>
  <si>
    <t>仮設工事</t>
    <rPh sb="0" eb="2">
      <t>カセツ</t>
    </rPh>
    <rPh sb="2" eb="4">
      <t>コウジ</t>
    </rPh>
    <phoneticPr fontId="3"/>
  </si>
  <si>
    <t>Ａ</t>
    <phoneticPr fontId="3"/>
  </si>
  <si>
    <t>Ｂ</t>
    <phoneticPr fontId="3"/>
  </si>
  <si>
    <t>外壁塗装工事</t>
    <rPh sb="0" eb="2">
      <t>ガイヘキ</t>
    </rPh>
    <rPh sb="2" eb="6">
      <t>トソウコウジ</t>
    </rPh>
    <phoneticPr fontId="3"/>
  </si>
  <si>
    <t>Ｃ</t>
    <phoneticPr fontId="3"/>
  </si>
  <si>
    <t>屋根塗装工事</t>
    <rPh sb="0" eb="4">
      <t>ヤネトソウ</t>
    </rPh>
    <rPh sb="4" eb="6">
      <t>コウジ</t>
    </rPh>
    <phoneticPr fontId="3"/>
  </si>
  <si>
    <t>その他塗装工事</t>
    <rPh sb="2" eb="3">
      <t>タ</t>
    </rPh>
    <rPh sb="3" eb="7">
      <t>トソウコウジ</t>
    </rPh>
    <phoneticPr fontId="3"/>
  </si>
  <si>
    <t>Ｅ</t>
    <phoneticPr fontId="3"/>
  </si>
  <si>
    <t>その他工事</t>
    <rPh sb="2" eb="3">
      <t>タ</t>
    </rPh>
    <rPh sb="3" eb="5">
      <t>コウジ</t>
    </rPh>
    <phoneticPr fontId="3"/>
  </si>
  <si>
    <t>Ｆ</t>
    <phoneticPr fontId="3"/>
  </si>
  <si>
    <t>見積書作成日</t>
    <rPh sb="0" eb="3">
      <t>ミツモリショ</t>
    </rPh>
    <rPh sb="3" eb="6">
      <t>サクセイビ</t>
    </rPh>
    <phoneticPr fontId="3"/>
  </si>
  <si>
    <t>←リフォーム瑕疵保険の提案は諸経費欄に記入します。</t>
    <rPh sb="6" eb="8">
      <t>カシ</t>
    </rPh>
    <rPh sb="8" eb="10">
      <t>ホケン</t>
    </rPh>
    <rPh sb="11" eb="13">
      <t>テイアン</t>
    </rPh>
    <rPh sb="14" eb="17">
      <t>ショケイヒ</t>
    </rPh>
    <rPh sb="17" eb="18">
      <t>ラン</t>
    </rPh>
    <rPh sb="19" eb="21">
      <t>キニュウ</t>
    </rPh>
    <phoneticPr fontId="3"/>
  </si>
  <si>
    <t>　対象となるリフォーム瑕疵保険の商品名を名称欄に記入し、</t>
    <rPh sb="1" eb="3">
      <t>タイショウ</t>
    </rPh>
    <rPh sb="11" eb="13">
      <t>カシ</t>
    </rPh>
    <rPh sb="13" eb="15">
      <t>ホケン</t>
    </rPh>
    <rPh sb="16" eb="19">
      <t>ショウヒンメイ</t>
    </rPh>
    <rPh sb="20" eb="22">
      <t>メイショウ</t>
    </rPh>
    <rPh sb="22" eb="23">
      <t>ラン</t>
    </rPh>
    <rPh sb="24" eb="26">
      <t>キニュウ</t>
    </rPh>
    <phoneticPr fontId="3"/>
  </si>
  <si>
    <t>　取り扱う住宅瑕疵担保責任保険法人の名称は種別形状欄に記入してください。</t>
    <rPh sb="1" eb="2">
      <t>ト</t>
    </rPh>
    <rPh sb="3" eb="4">
      <t>アツカ</t>
    </rPh>
    <rPh sb="5" eb="7">
      <t>ジュウタク</t>
    </rPh>
    <rPh sb="7" eb="9">
      <t>カシ</t>
    </rPh>
    <rPh sb="9" eb="11">
      <t>タンポ</t>
    </rPh>
    <rPh sb="11" eb="13">
      <t>セキニン</t>
    </rPh>
    <rPh sb="13" eb="15">
      <t>ホケン</t>
    </rPh>
    <rPh sb="15" eb="17">
      <t>ホウジン</t>
    </rPh>
    <rPh sb="18" eb="20">
      <t>メイショウ</t>
    </rPh>
    <rPh sb="21" eb="23">
      <t>シュベツ</t>
    </rPh>
    <rPh sb="23" eb="25">
      <t>ケイジョウ</t>
    </rPh>
    <rPh sb="25" eb="26">
      <t>ラン</t>
    </rPh>
    <rPh sb="27" eb="29">
      <t>キニュウ</t>
    </rPh>
    <phoneticPr fontId="3"/>
  </si>
  <si>
    <t>　総額が３００万円を超える工事の場合は、必ずリフォーム瑕疵保険を提案してください。</t>
    <rPh sb="1" eb="3">
      <t>ソウガク</t>
    </rPh>
    <rPh sb="7" eb="9">
      <t>マンエン</t>
    </rPh>
    <rPh sb="10" eb="11">
      <t>コ</t>
    </rPh>
    <rPh sb="13" eb="15">
      <t>コウジ</t>
    </rPh>
    <rPh sb="16" eb="18">
      <t>バアイ</t>
    </rPh>
    <rPh sb="20" eb="21">
      <t>カナラ</t>
    </rPh>
    <rPh sb="27" eb="29">
      <t>カシ</t>
    </rPh>
    <rPh sb="29" eb="31">
      <t>ホケン</t>
    </rPh>
    <rPh sb="32" eb="34">
      <t>テイアン</t>
    </rPh>
    <phoneticPr fontId="3"/>
  </si>
  <si>
    <t>うち消費税</t>
    <rPh sb="2" eb="5">
      <t>ショウヒゼイ</t>
    </rPh>
    <phoneticPr fontId="4"/>
  </si>
  <si>
    <t>工事金額合計（税別）</t>
    <rPh sb="0" eb="2">
      <t>コウジ</t>
    </rPh>
    <rPh sb="2" eb="4">
      <t>キンガク</t>
    </rPh>
    <rPh sb="4" eb="6">
      <t>ゴウケイ</t>
    </rPh>
    <rPh sb="7" eb="9">
      <t>ゼイベツ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</si>
</sst>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円&quot;"/>
    <numFmt numFmtId="177" formatCode="#,##0_ "/>
    <numFmt numFmtId="178" formatCode="#,##0_);[Red]\(#,##0\)"/>
    <numFmt numFmtId="179" formatCode="[$-411]ggge&quot;年&quot;m&quot;月&quot;d&quot;日&quot;;@"/>
    <numFmt numFmtId="180" formatCode="0000"/>
    <numFmt numFmtId="181" formatCode="00"/>
    <numFmt numFmtId="182" formatCode="0.0"/>
    <numFmt numFmtId="183" formatCode="[$-F800]dddd\,\ mmmm\ dd\,\ yyyy"/>
  </numFmts>
  <fonts count="14" x14ac:knownFonts="1">
    <font>
      <sz val="10"/>
      <name val="ＭＳ ゴシック"/>
      <family val="3"/>
      <charset val="128"/>
    </font>
    <font>
      <sz val="11"/>
      <color theme="1"/>
      <name val="ＭＳ Ｐゴシック"/>
      <family val="2"/>
      <charset val="128"/>
      <scheme val="minor"/>
    </font>
    <font>
      <sz val="10"/>
      <name val="ＭＳ ゴシック"/>
      <family val="3"/>
      <charset val="128"/>
    </font>
    <font>
      <sz val="6"/>
      <name val="ＭＳ ゴシック"/>
      <family val="3"/>
      <charset val="128"/>
    </font>
    <font>
      <sz val="6"/>
      <name val="ＭＳ Ｐゴシック"/>
      <family val="3"/>
      <charset val="128"/>
    </font>
    <font>
      <b/>
      <sz val="11"/>
      <name val="ＭＳ Ｐ明朝"/>
      <family val="1"/>
      <charset val="128"/>
    </font>
    <font>
      <sz val="11"/>
      <name val="ＭＳ Ｐ明朝"/>
      <family val="1"/>
      <charset val="128"/>
    </font>
    <font>
      <sz val="11"/>
      <name val="ＭＳ ゴシック"/>
      <family val="3"/>
      <charset val="128"/>
    </font>
    <font>
      <sz val="11"/>
      <name val="ＭＳ 明朝"/>
      <family val="1"/>
      <charset val="128"/>
    </font>
    <font>
      <b/>
      <sz val="11"/>
      <name val="ＭＳ ゴシック"/>
      <family val="3"/>
      <charset val="128"/>
    </font>
    <font>
      <b/>
      <sz val="11"/>
      <color theme="1"/>
      <name val="ＭＳ Ｐ明朝"/>
      <family val="1"/>
      <charset val="128"/>
    </font>
    <font>
      <sz val="11"/>
      <color rgb="FFFF0000"/>
      <name val="ＭＳ ゴシック"/>
      <family val="3"/>
      <charset val="128"/>
    </font>
    <font>
      <b/>
      <sz val="11"/>
      <color rgb="FFFF0000"/>
      <name val="ＭＳ ゴシック"/>
      <family val="3"/>
      <charset val="128"/>
    </font>
    <font>
      <b/>
      <sz val="12"/>
      <color rgb="FFFF0000"/>
      <name val="ＭＳ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dotted">
        <color indexed="64"/>
      </bottom>
      <diagonal/>
    </border>
    <border>
      <left/>
      <right/>
      <top style="dotted">
        <color indexed="64"/>
      </top>
      <bottom/>
      <diagonal/>
    </border>
    <border>
      <left/>
      <right style="thin">
        <color indexed="64"/>
      </right>
      <top/>
      <bottom/>
      <diagonal/>
    </border>
  </borders>
  <cellStyleXfs count="3">
    <xf numFmtId="0" fontId="0" fillId="0" borderId="0"/>
    <xf numFmtId="38" fontId="2" fillId="0" borderId="0" applyFont="0" applyFill="0" applyBorder="0" applyAlignment="0" applyProtection="0"/>
    <xf numFmtId="0" fontId="1" fillId="0" borderId="0">
      <alignment vertical="center"/>
    </xf>
  </cellStyleXfs>
  <cellXfs count="173">
    <xf numFmtId="0" fontId="0" fillId="0" borderId="0" xfId="0"/>
    <xf numFmtId="0" fontId="6" fillId="0" borderId="0" xfId="0" applyFont="1" applyProtection="1">
      <protection hidden="1"/>
    </xf>
    <xf numFmtId="0" fontId="6" fillId="0" borderId="0" xfId="0" applyFont="1" applyAlignment="1" applyProtection="1">
      <alignment horizontal="center"/>
      <protection hidden="1"/>
    </xf>
    <xf numFmtId="0" fontId="7" fillId="0" borderId="0" xfId="0" applyFont="1" applyProtection="1">
      <protection hidden="1"/>
    </xf>
    <xf numFmtId="0" fontId="6" fillId="0" borderId="0" xfId="0" applyFont="1" applyAlignment="1" applyProtection="1">
      <alignment horizontal="left"/>
      <protection hidden="1"/>
    </xf>
    <xf numFmtId="0" fontId="6" fillId="0" borderId="9" xfId="0" applyFont="1" applyBorder="1" applyProtection="1">
      <protection hidden="1"/>
    </xf>
    <xf numFmtId="0" fontId="9" fillId="0" borderId="0" xfId="0" applyFont="1" applyAlignment="1" applyProtection="1">
      <alignment horizontal="center"/>
      <protection hidden="1"/>
    </xf>
    <xf numFmtId="0" fontId="6" fillId="0" borderId="0" xfId="0" applyFont="1" applyAlignment="1" applyProtection="1">
      <alignment horizontal="right"/>
      <protection hidden="1"/>
    </xf>
    <xf numFmtId="0" fontId="6" fillId="0" borderId="0" xfId="0" applyFont="1" applyAlignment="1" applyProtection="1">
      <alignment horizontal="left" vertical="top" wrapText="1"/>
      <protection hidden="1"/>
    </xf>
    <xf numFmtId="0" fontId="5" fillId="0" borderId="14" xfId="0" applyFont="1" applyBorder="1" applyAlignment="1" applyProtection="1">
      <alignment horizontal="left" vertical="center" wrapText="1"/>
      <protection hidden="1"/>
    </xf>
    <xf numFmtId="0" fontId="5" fillId="0" borderId="9" xfId="0" applyFont="1" applyBorder="1" applyAlignment="1" applyProtection="1">
      <alignment vertical="center"/>
      <protection hidden="1"/>
    </xf>
    <xf numFmtId="0" fontId="5" fillId="0" borderId="9" xfId="0" applyFont="1" applyBorder="1" applyAlignment="1" applyProtection="1">
      <alignment horizontal="center" vertical="center"/>
      <protection hidden="1"/>
    </xf>
    <xf numFmtId="0" fontId="5" fillId="0" borderId="4" xfId="0" applyFont="1" applyBorder="1" applyAlignment="1" applyProtection="1">
      <alignment horizontal="left" vertical="top"/>
      <protection hidden="1"/>
    </xf>
    <xf numFmtId="0" fontId="5" fillId="0" borderId="4" xfId="0" applyFont="1" applyBorder="1" applyAlignment="1" applyProtection="1">
      <alignment horizontal="center" vertical="center"/>
      <protection hidden="1"/>
    </xf>
    <xf numFmtId="0" fontId="5" fillId="0" borderId="0" xfId="0" applyFont="1" applyAlignment="1" applyProtection="1">
      <alignment vertical="center"/>
      <protection hidden="1"/>
    </xf>
    <xf numFmtId="0" fontId="6" fillId="0" borderId="9" xfId="0" applyFont="1" applyBorder="1" applyAlignment="1" applyProtection="1">
      <alignment horizontal="left" vertical="top" wrapText="1"/>
      <protection hidden="1"/>
    </xf>
    <xf numFmtId="0" fontId="6" fillId="0" borderId="13" xfId="0" applyFont="1" applyBorder="1" applyAlignment="1" applyProtection="1">
      <alignment horizontal="justify" vertical="top" wrapText="1"/>
      <protection hidden="1"/>
    </xf>
    <xf numFmtId="0" fontId="6" fillId="0" borderId="0" xfId="0" applyFont="1" applyAlignment="1" applyProtection="1">
      <alignment horizontal="justify" vertical="top" wrapText="1"/>
      <protection hidden="1"/>
    </xf>
    <xf numFmtId="0" fontId="6" fillId="0" borderId="0" xfId="0" applyFont="1" applyAlignment="1" applyProtection="1">
      <alignment vertical="center" wrapText="1"/>
      <protection hidden="1"/>
    </xf>
    <xf numFmtId="0" fontId="6" fillId="0" borderId="0" xfId="0" applyFont="1" applyAlignment="1" applyProtection="1">
      <alignment horizontal="center" vertical="center" wrapText="1"/>
      <protection hidden="1"/>
    </xf>
    <xf numFmtId="0" fontId="5" fillId="0" borderId="0" xfId="0" applyFont="1" applyAlignment="1" applyProtection="1">
      <alignment horizontal="distributed" vertical="center" wrapText="1" justifyLastLine="1"/>
      <protection hidden="1"/>
    </xf>
    <xf numFmtId="0" fontId="5" fillId="0" borderId="0" xfId="0" applyFont="1" applyAlignment="1" applyProtection="1">
      <alignment horizontal="distributed" vertical="center" justifyLastLine="1"/>
      <protection hidden="1"/>
    </xf>
    <xf numFmtId="0" fontId="6" fillId="0" borderId="15" xfId="0" applyFont="1" applyBorder="1" applyAlignment="1" applyProtection="1">
      <alignment horizontal="center" vertical="center" wrapText="1"/>
      <protection hidden="1"/>
    </xf>
    <xf numFmtId="0" fontId="6" fillId="0" borderId="0" xfId="0" applyFont="1" applyAlignment="1" applyProtection="1">
      <alignment horizontal="left" vertical="center" wrapText="1"/>
      <protection hidden="1"/>
    </xf>
    <xf numFmtId="0" fontId="6" fillId="0" borderId="14" xfId="0" applyFont="1" applyBorder="1" applyAlignment="1" applyProtection="1">
      <alignment horizontal="left" vertical="center" wrapText="1"/>
      <protection hidden="1"/>
    </xf>
    <xf numFmtId="0" fontId="6" fillId="0" borderId="0" xfId="0" applyFont="1" applyAlignment="1" applyProtection="1">
      <alignment horizontal="justify" vertical="center" wrapText="1"/>
      <protection hidden="1"/>
    </xf>
    <xf numFmtId="0" fontId="5" fillId="0" borderId="13" xfId="0" applyFont="1" applyBorder="1" applyAlignment="1" applyProtection="1">
      <alignment horizontal="distributed" vertical="center" wrapText="1" justifyLastLine="1"/>
      <protection hidden="1"/>
    </xf>
    <xf numFmtId="0" fontId="5" fillId="0" borderId="16" xfId="0" applyFont="1" applyBorder="1" applyAlignment="1" applyProtection="1">
      <alignment horizontal="distributed" vertical="center" wrapText="1" justifyLastLine="1"/>
      <protection hidden="1"/>
    </xf>
    <xf numFmtId="0" fontId="5" fillId="0" borderId="0" xfId="0" applyFont="1" applyBorder="1" applyAlignment="1" applyProtection="1">
      <alignment horizontal="distributed" vertical="center" wrapText="1" justifyLastLine="1"/>
      <protection hidden="1"/>
    </xf>
    <xf numFmtId="181" fontId="6" fillId="0" borderId="0" xfId="0" applyNumberFormat="1" applyFont="1" applyBorder="1" applyAlignment="1" applyProtection="1">
      <alignment horizontal="right" vertical="center" wrapText="1"/>
      <protection hidden="1"/>
    </xf>
    <xf numFmtId="0" fontId="6" fillId="0" borderId="0" xfId="0" quotePrefix="1" applyFont="1" applyBorder="1" applyAlignment="1" applyProtection="1">
      <alignment horizontal="left" vertical="center" wrapText="1"/>
      <protection hidden="1"/>
    </xf>
    <xf numFmtId="180" fontId="6" fillId="0" borderId="0" xfId="0" applyNumberFormat="1" applyFont="1" applyBorder="1" applyAlignment="1" applyProtection="1">
      <alignment horizontal="right" vertical="center" wrapText="1"/>
      <protection hidden="1"/>
    </xf>
    <xf numFmtId="0" fontId="5" fillId="0" borderId="10" xfId="0" applyFont="1" applyBorder="1" applyAlignment="1" applyProtection="1">
      <alignment horizontal="distributed" vertical="center" wrapText="1" justifyLastLine="1"/>
      <protection hidden="1"/>
    </xf>
    <xf numFmtId="0" fontId="5" fillId="0" borderId="8" xfId="0" applyFont="1" applyBorder="1" applyAlignment="1" applyProtection="1">
      <alignment horizontal="distributed" vertical="center" wrapText="1" justifyLastLine="1"/>
      <protection hidden="1"/>
    </xf>
    <xf numFmtId="0" fontId="6" fillId="0" borderId="5" xfId="0" applyFont="1" applyBorder="1" applyAlignment="1" applyProtection="1">
      <alignment horizontal="center" vertical="center" wrapText="1"/>
      <protection hidden="1"/>
    </xf>
    <xf numFmtId="0" fontId="6" fillId="0" borderId="0" xfId="0" applyFont="1" applyBorder="1" applyAlignment="1" applyProtection="1">
      <alignment horizontal="left" vertical="center" wrapText="1"/>
      <protection hidden="1"/>
    </xf>
    <xf numFmtId="0" fontId="6" fillId="0" borderId="16" xfId="0" applyFont="1" applyBorder="1" applyAlignment="1" applyProtection="1">
      <alignment horizontal="center" vertical="center" wrapText="1"/>
      <protection hidden="1"/>
    </xf>
    <xf numFmtId="179" fontId="6" fillId="0" borderId="5" xfId="0" applyNumberFormat="1" applyFont="1" applyBorder="1" applyAlignment="1" applyProtection="1">
      <alignment vertical="center" wrapText="1"/>
      <protection hidden="1"/>
    </xf>
    <xf numFmtId="0" fontId="6" fillId="0" borderId="2" xfId="0" applyFont="1" applyBorder="1" applyAlignment="1" applyProtection="1">
      <alignment vertical="center" wrapText="1"/>
      <protection hidden="1"/>
    </xf>
    <xf numFmtId="0" fontId="6" fillId="0" borderId="11" xfId="0" applyFont="1" applyBorder="1" applyAlignment="1" applyProtection="1">
      <alignment vertical="center" wrapText="1"/>
      <protection hidden="1"/>
    </xf>
    <xf numFmtId="0" fontId="8" fillId="0" borderId="0" xfId="0" applyFont="1" applyAlignment="1" applyProtection="1">
      <alignment horizontal="left" vertical="top" wrapText="1"/>
      <protection hidden="1"/>
    </xf>
    <xf numFmtId="0" fontId="6" fillId="0" borderId="7" xfId="0" applyFont="1" applyBorder="1" applyAlignment="1" applyProtection="1">
      <alignment horizontal="center" vertical="center" wrapText="1"/>
      <protection hidden="1"/>
    </xf>
    <xf numFmtId="178" fontId="6" fillId="0" borderId="5" xfId="0" applyNumberFormat="1" applyFont="1" applyBorder="1" applyAlignment="1" applyProtection="1">
      <alignment horizontal="left" vertical="center" wrapText="1"/>
      <protection hidden="1"/>
    </xf>
    <xf numFmtId="178" fontId="6" fillId="0" borderId="3" xfId="0" applyNumberFormat="1" applyFont="1" applyBorder="1" applyAlignment="1" applyProtection="1">
      <alignment horizontal="left" vertical="center" wrapText="1"/>
      <protection hidden="1"/>
    </xf>
    <xf numFmtId="0" fontId="6" fillId="0" borderId="5" xfId="0" applyFont="1" applyBorder="1" applyAlignment="1" applyProtection="1">
      <alignment horizontal="left" vertical="top" wrapText="1"/>
      <protection hidden="1"/>
    </xf>
    <xf numFmtId="0" fontId="6" fillId="0" borderId="5" xfId="0" applyFont="1" applyBorder="1" applyAlignment="1" applyProtection="1">
      <alignment vertical="top"/>
      <protection hidden="1"/>
    </xf>
    <xf numFmtId="0" fontId="6" fillId="0" borderId="4" xfId="0" applyFont="1" applyBorder="1" applyAlignment="1" applyProtection="1">
      <alignment vertical="top"/>
      <protection hidden="1"/>
    </xf>
    <xf numFmtId="0" fontId="6" fillId="0" borderId="3" xfId="0" applyFont="1" applyBorder="1" applyAlignment="1" applyProtection="1">
      <alignment vertical="top"/>
      <protection hidden="1"/>
    </xf>
    <xf numFmtId="177" fontId="6" fillId="0" borderId="5" xfId="0" applyNumberFormat="1" applyFont="1" applyBorder="1" applyAlignment="1" applyProtection="1">
      <alignment vertical="center" wrapText="1"/>
      <protection hidden="1"/>
    </xf>
    <xf numFmtId="177" fontId="6" fillId="0" borderId="3" xfId="0" applyNumberFormat="1" applyFont="1" applyBorder="1" applyAlignment="1" applyProtection="1">
      <alignment vertical="center" wrapText="1"/>
      <protection hidden="1"/>
    </xf>
    <xf numFmtId="0" fontId="6" fillId="0" borderId="5" xfId="0" applyFont="1" applyBorder="1" applyAlignment="1" applyProtection="1">
      <alignment vertical="center" wrapText="1"/>
      <protection hidden="1"/>
    </xf>
    <xf numFmtId="0" fontId="6" fillId="0" borderId="3" xfId="0" applyFont="1" applyBorder="1" applyAlignment="1" applyProtection="1">
      <alignment vertical="center" wrapText="1"/>
      <protection hidden="1"/>
    </xf>
    <xf numFmtId="178" fontId="6" fillId="0" borderId="5" xfId="0" applyNumberFormat="1" applyFont="1" applyBorder="1" applyAlignment="1" applyProtection="1">
      <alignment vertical="center" wrapText="1"/>
      <protection hidden="1"/>
    </xf>
    <xf numFmtId="178" fontId="6" fillId="0" borderId="3" xfId="0" applyNumberFormat="1" applyFont="1" applyBorder="1" applyAlignment="1" applyProtection="1">
      <alignment vertical="center" wrapText="1"/>
      <protection hidden="1"/>
    </xf>
    <xf numFmtId="0" fontId="6" fillId="0" borderId="2" xfId="0" applyFont="1" applyBorder="1" applyAlignment="1" applyProtection="1">
      <alignment horizontal="left" vertical="top"/>
      <protection hidden="1"/>
    </xf>
    <xf numFmtId="0" fontId="6" fillId="0" borderId="5"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11" fillId="0" borderId="0" xfId="0" applyFont="1" applyProtection="1">
      <protection hidden="1"/>
    </xf>
    <xf numFmtId="0" fontId="12" fillId="0" borderId="0" xfId="0" applyFont="1" applyProtection="1">
      <protection hidden="1"/>
    </xf>
    <xf numFmtId="0" fontId="6" fillId="0" borderId="14" xfId="0" applyFont="1" applyBorder="1" applyAlignment="1" applyProtection="1">
      <alignment horizontal="left" vertical="center" wrapText="1"/>
      <protection locked="0"/>
    </xf>
    <xf numFmtId="0" fontId="10" fillId="0" borderId="12" xfId="0" applyFont="1" applyBorder="1" applyAlignment="1" applyProtection="1">
      <alignment horizontal="center" vertical="center" wrapText="1" justifyLastLine="1"/>
      <protection hidden="1"/>
    </xf>
    <xf numFmtId="0" fontId="10" fillId="0" borderId="11" xfId="0" applyFont="1" applyBorder="1" applyAlignment="1" applyProtection="1">
      <alignment horizontal="center" vertical="center" wrapText="1" justifyLastLine="1"/>
      <protection hidden="1"/>
    </xf>
    <xf numFmtId="0" fontId="10" fillId="0" borderId="10" xfId="0" applyFont="1" applyBorder="1" applyAlignment="1" applyProtection="1">
      <alignment horizontal="center" vertical="center" wrapText="1" justifyLastLine="1"/>
      <protection hidden="1"/>
    </xf>
    <xf numFmtId="0" fontId="10" fillId="0" borderId="8" xfId="0" applyFont="1" applyBorder="1" applyAlignment="1" applyProtection="1">
      <alignment horizontal="center" vertical="center" wrapText="1" justifyLastLine="1"/>
      <protection hidden="1"/>
    </xf>
    <xf numFmtId="183" fontId="6" fillId="0" borderId="5" xfId="0" applyNumberFormat="1" applyFont="1" applyBorder="1" applyAlignment="1" applyProtection="1">
      <alignment horizontal="center"/>
      <protection locked="0"/>
    </xf>
    <xf numFmtId="183" fontId="6" fillId="0" borderId="4" xfId="0" applyNumberFormat="1" applyFont="1" applyBorder="1" applyAlignment="1" applyProtection="1">
      <alignment horizontal="center"/>
      <protection locked="0"/>
    </xf>
    <xf numFmtId="183" fontId="6" fillId="0" borderId="3" xfId="0" applyNumberFormat="1" applyFont="1" applyBorder="1" applyAlignment="1" applyProtection="1">
      <alignment horizontal="center"/>
      <protection locked="0"/>
    </xf>
    <xf numFmtId="0" fontId="6" fillId="0" borderId="5"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9" xfId="0" applyFont="1" applyBorder="1" applyAlignment="1" applyProtection="1">
      <alignment horizontal="center"/>
      <protection locked="0"/>
    </xf>
    <xf numFmtId="0" fontId="13" fillId="0" borderId="0" xfId="0" applyFont="1" applyAlignment="1" applyProtection="1">
      <alignment horizontal="left" vertical="center" wrapText="1"/>
      <protection hidden="1"/>
    </xf>
    <xf numFmtId="0" fontId="6" fillId="0" borderId="2"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83" fontId="6" fillId="0" borderId="4" xfId="0" applyNumberFormat="1" applyFont="1" applyBorder="1" applyAlignment="1" applyProtection="1">
      <alignment horizontal="center" vertical="center" wrapText="1"/>
      <protection locked="0"/>
    </xf>
    <xf numFmtId="183" fontId="6" fillId="0" borderId="3" xfId="0" applyNumberFormat="1" applyFont="1" applyBorder="1" applyAlignment="1" applyProtection="1">
      <alignment horizontal="center" vertical="center" wrapText="1"/>
      <protection locked="0"/>
    </xf>
    <xf numFmtId="0" fontId="5" fillId="0" borderId="12" xfId="0" applyFont="1" applyBorder="1" applyAlignment="1" applyProtection="1">
      <alignment horizontal="center" vertical="center" justifyLastLine="1"/>
      <protection hidden="1"/>
    </xf>
    <xf numFmtId="0" fontId="5" fillId="0" borderId="11" xfId="0" applyFont="1" applyBorder="1" applyAlignment="1" applyProtection="1">
      <alignment horizontal="center" vertical="center" justifyLastLine="1"/>
      <protection hidden="1"/>
    </xf>
    <xf numFmtId="0" fontId="5" fillId="0" borderId="13" xfId="0" applyFont="1" applyBorder="1" applyAlignment="1" applyProtection="1">
      <alignment horizontal="center" vertical="center" justifyLastLine="1"/>
      <protection hidden="1"/>
    </xf>
    <xf numFmtId="0" fontId="5" fillId="0" borderId="16" xfId="0" applyFont="1" applyBorder="1" applyAlignment="1" applyProtection="1">
      <alignment horizontal="center" vertical="center" justifyLastLine="1"/>
      <protection hidden="1"/>
    </xf>
    <xf numFmtId="0" fontId="5" fillId="0" borderId="9" xfId="0" applyFont="1" applyBorder="1" applyAlignment="1" applyProtection="1">
      <alignment horizontal="center"/>
      <protection hidden="1"/>
    </xf>
    <xf numFmtId="0" fontId="5" fillId="0" borderId="0" xfId="0" applyFont="1" applyAlignment="1" applyProtection="1">
      <alignment horizontal="center"/>
      <protection hidden="1"/>
    </xf>
    <xf numFmtId="0" fontId="5" fillId="0" borderId="14" xfId="0" applyFont="1" applyBorder="1" applyAlignment="1" applyProtection="1">
      <alignment horizontal="center" vertical="center" shrinkToFit="1"/>
      <protection locked="0"/>
    </xf>
    <xf numFmtId="38" fontId="5" fillId="0" borderId="9" xfId="1" applyFont="1" applyFill="1" applyBorder="1" applyAlignment="1" applyProtection="1">
      <alignment horizontal="right" vertical="center"/>
      <protection hidden="1"/>
    </xf>
    <xf numFmtId="38" fontId="5" fillId="0" borderId="4" xfId="1" applyFont="1" applyFill="1" applyBorder="1" applyAlignment="1" applyProtection="1">
      <alignment horizontal="right" vertical="center"/>
      <protection hidden="1"/>
    </xf>
    <xf numFmtId="0" fontId="6" fillId="0" borderId="0" xfId="0" applyFont="1" applyAlignment="1" applyProtection="1">
      <alignment horizontal="left" vertical="top" wrapText="1"/>
      <protection hidden="1"/>
    </xf>
    <xf numFmtId="0" fontId="6" fillId="0" borderId="12" xfId="0" applyFont="1" applyBorder="1" applyAlignment="1" applyProtection="1">
      <alignment horizontal="left" vertical="center" shrinkToFit="1"/>
      <protection locked="0"/>
    </xf>
    <xf numFmtId="0" fontId="6" fillId="0" borderId="2" xfId="0" applyFont="1" applyBorder="1" applyAlignment="1" applyProtection="1">
      <alignment horizontal="left" vertical="center" shrinkToFit="1"/>
      <protection locked="0"/>
    </xf>
    <xf numFmtId="0" fontId="6" fillId="0" borderId="11" xfId="0" applyFont="1" applyBorder="1" applyAlignment="1" applyProtection="1">
      <alignment horizontal="left" vertical="center" shrinkToFit="1"/>
      <protection locked="0"/>
    </xf>
    <xf numFmtId="0" fontId="6" fillId="0" borderId="10" xfId="0" applyFont="1" applyBorder="1" applyAlignment="1" applyProtection="1">
      <alignment horizontal="left" vertical="center" shrinkToFit="1"/>
      <protection locked="0"/>
    </xf>
    <xf numFmtId="0" fontId="6" fillId="0" borderId="9" xfId="0" applyFont="1" applyBorder="1" applyAlignment="1" applyProtection="1">
      <alignment horizontal="left" vertical="center" shrinkToFit="1"/>
      <protection locked="0"/>
    </xf>
    <xf numFmtId="0" fontId="6" fillId="0" borderId="8" xfId="0" applyFont="1" applyBorder="1" applyAlignment="1" applyProtection="1">
      <alignment horizontal="left" vertical="center" shrinkToFit="1"/>
      <protection locked="0"/>
    </xf>
    <xf numFmtId="0" fontId="5" fillId="0" borderId="14" xfId="0" applyFont="1" applyBorder="1" applyAlignment="1" applyProtection="1">
      <alignment horizontal="distributed" vertical="center" wrapText="1" justifyLastLine="1"/>
      <protection hidden="1"/>
    </xf>
    <xf numFmtId="0" fontId="6" fillId="0" borderId="14" xfId="0" applyFont="1" applyBorder="1" applyAlignment="1" applyProtection="1">
      <alignment vertical="center" wrapText="1"/>
      <protection locked="0"/>
    </xf>
    <xf numFmtId="0" fontId="5" fillId="0" borderId="12" xfId="0" applyFont="1" applyBorder="1" applyAlignment="1" applyProtection="1">
      <alignment horizontal="distributed" vertical="center" wrapText="1" justifyLastLine="1"/>
      <protection hidden="1"/>
    </xf>
    <xf numFmtId="0" fontId="5" fillId="0" borderId="11" xfId="0" applyFont="1" applyBorder="1" applyAlignment="1" applyProtection="1">
      <alignment horizontal="distributed" vertical="center" wrapText="1" justifyLastLine="1"/>
      <protection hidden="1"/>
    </xf>
    <xf numFmtId="0" fontId="5" fillId="0" borderId="10" xfId="0" applyFont="1" applyBorder="1" applyAlignment="1" applyProtection="1">
      <alignment horizontal="distributed" vertical="center" wrapText="1" justifyLastLine="1"/>
      <protection hidden="1"/>
    </xf>
    <xf numFmtId="0" fontId="5" fillId="0" borderId="8" xfId="0" applyFont="1" applyBorder="1" applyAlignment="1" applyProtection="1">
      <alignment horizontal="distributed" vertical="center" wrapText="1" justifyLastLine="1"/>
      <protection hidden="1"/>
    </xf>
    <xf numFmtId="0" fontId="6" fillId="0" borderId="14" xfId="0" applyFont="1" applyBorder="1" applyAlignment="1" applyProtection="1">
      <alignment horizontal="left" vertical="center"/>
      <protection locked="0"/>
    </xf>
    <xf numFmtId="183" fontId="6" fillId="0" borderId="12" xfId="0" applyNumberFormat="1" applyFont="1" applyBorder="1" applyAlignment="1" applyProtection="1">
      <alignment horizontal="center" vertical="center" wrapText="1"/>
      <protection locked="0"/>
    </xf>
    <xf numFmtId="183" fontId="6" fillId="0" borderId="2" xfId="0" applyNumberFormat="1" applyFont="1" applyBorder="1" applyAlignment="1" applyProtection="1">
      <alignment horizontal="center" vertical="center" wrapText="1"/>
      <protection locked="0"/>
    </xf>
    <xf numFmtId="183" fontId="6" fillId="0" borderId="10" xfId="0" applyNumberFormat="1" applyFont="1" applyBorder="1" applyAlignment="1" applyProtection="1">
      <alignment horizontal="center" vertical="center" wrapText="1"/>
      <protection locked="0"/>
    </xf>
    <xf numFmtId="183" fontId="6" fillId="0" borderId="9" xfId="0" applyNumberFormat="1" applyFont="1" applyBorder="1" applyAlignment="1" applyProtection="1">
      <alignment horizontal="center" vertical="center" wrapText="1"/>
      <protection locked="0"/>
    </xf>
    <xf numFmtId="0" fontId="6" fillId="0" borderId="2" xfId="0" applyFont="1" applyBorder="1" applyAlignment="1" applyProtection="1">
      <alignment horizontal="justify" vertical="center" wrapText="1"/>
      <protection hidden="1"/>
    </xf>
    <xf numFmtId="0" fontId="6" fillId="0" borderId="11" xfId="0" applyFont="1" applyBorder="1" applyAlignment="1" applyProtection="1">
      <alignment horizontal="justify" vertical="center" wrapText="1"/>
      <protection hidden="1"/>
    </xf>
    <xf numFmtId="0" fontId="6" fillId="0" borderId="9" xfId="0" applyFont="1" applyBorder="1" applyAlignment="1" applyProtection="1">
      <alignment horizontal="justify" vertical="center" wrapText="1"/>
      <protection hidden="1"/>
    </xf>
    <xf numFmtId="0" fontId="6" fillId="0" borderId="8" xfId="0" applyFont="1" applyBorder="1" applyAlignment="1" applyProtection="1">
      <alignment horizontal="justify" vertical="center" wrapText="1"/>
      <protection hidden="1"/>
    </xf>
    <xf numFmtId="0" fontId="5" fillId="0" borderId="5"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2"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177" fontId="6" fillId="0" borderId="5" xfId="0" applyNumberFormat="1" applyFont="1" applyBorder="1" applyAlignment="1" applyProtection="1">
      <alignment vertical="center"/>
      <protection hidden="1"/>
    </xf>
    <xf numFmtId="177" fontId="6" fillId="0" borderId="4" xfId="0" applyNumberFormat="1" applyFont="1" applyBorder="1" applyAlignment="1" applyProtection="1">
      <alignment vertical="center"/>
      <protection hidden="1"/>
    </xf>
    <xf numFmtId="177" fontId="6" fillId="0" borderId="3" xfId="0" applyNumberFormat="1" applyFont="1" applyBorder="1" applyAlignment="1" applyProtection="1">
      <alignment vertical="center"/>
      <protection hidden="1"/>
    </xf>
    <xf numFmtId="0" fontId="6" fillId="0" borderId="6" xfId="0" applyFont="1" applyBorder="1" applyAlignment="1" applyProtection="1">
      <alignment horizontal="left" vertical="center" wrapText="1"/>
      <protection hidden="1"/>
    </xf>
    <xf numFmtId="0" fontId="6" fillId="0" borderId="4" xfId="0" applyFont="1" applyBorder="1" applyAlignment="1" applyProtection="1">
      <alignment horizontal="left" vertical="center" wrapText="1"/>
      <protection hidden="1"/>
    </xf>
    <xf numFmtId="0" fontId="6" fillId="0" borderId="3" xfId="0" applyFont="1" applyBorder="1" applyAlignment="1" applyProtection="1">
      <alignment horizontal="left" vertical="center" wrapText="1"/>
      <protection hidden="1"/>
    </xf>
    <xf numFmtId="177" fontId="6" fillId="0" borderId="5" xfId="0" applyNumberFormat="1" applyFont="1" applyBorder="1" applyAlignment="1" applyProtection="1">
      <alignment horizontal="center" vertical="center" wrapText="1"/>
      <protection hidden="1"/>
    </xf>
    <xf numFmtId="177" fontId="6" fillId="0" borderId="3" xfId="0" applyNumberFormat="1" applyFont="1" applyBorder="1" applyAlignment="1" applyProtection="1">
      <alignment horizontal="center" vertical="center" wrapText="1"/>
      <protection hidden="1"/>
    </xf>
    <xf numFmtId="178" fontId="6" fillId="0" borderId="5" xfId="0" applyNumberFormat="1" applyFont="1" applyBorder="1" applyAlignment="1" applyProtection="1">
      <alignment vertical="center" wrapText="1"/>
      <protection hidden="1"/>
    </xf>
    <xf numFmtId="178" fontId="6" fillId="0" borderId="3" xfId="0" applyNumberFormat="1" applyFont="1" applyBorder="1" applyAlignment="1" applyProtection="1">
      <alignment vertical="center" wrapText="1"/>
      <protection hidden="1"/>
    </xf>
    <xf numFmtId="0" fontId="6" fillId="0" borderId="6" xfId="0" applyFont="1" applyBorder="1" applyAlignment="1" applyProtection="1">
      <alignment horizontal="left" vertical="center" shrinkToFit="1"/>
      <protection hidden="1"/>
    </xf>
    <xf numFmtId="0" fontId="6" fillId="0" borderId="4" xfId="0" applyFont="1" applyBorder="1" applyAlignment="1" applyProtection="1">
      <alignment horizontal="left" vertical="center" shrinkToFit="1"/>
      <protection hidden="1"/>
    </xf>
    <xf numFmtId="0" fontId="6" fillId="0" borderId="3"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hidden="1"/>
    </xf>
    <xf numFmtId="0" fontId="6" fillId="0" borderId="4" xfId="0" applyFont="1" applyBorder="1" applyAlignment="1" applyProtection="1">
      <alignment horizontal="left" vertical="top" wrapText="1"/>
      <protection hidden="1"/>
    </xf>
    <xf numFmtId="0" fontId="6" fillId="0" borderId="3" xfId="0" applyFont="1" applyBorder="1" applyAlignment="1" applyProtection="1">
      <alignment horizontal="left" vertical="top" wrapText="1"/>
      <protection hidden="1"/>
    </xf>
    <xf numFmtId="177" fontId="6" fillId="0" borderId="5" xfId="0" applyNumberFormat="1" applyFont="1" applyBorder="1" applyAlignment="1" applyProtection="1">
      <alignment vertical="center"/>
      <protection locked="0"/>
    </xf>
    <xf numFmtId="177" fontId="6" fillId="0" borderId="4" xfId="0" applyNumberFormat="1" applyFont="1" applyBorder="1" applyAlignment="1" applyProtection="1">
      <alignment vertical="center"/>
      <protection locked="0"/>
    </xf>
    <xf numFmtId="177" fontId="6" fillId="0" borderId="3" xfId="0" applyNumberFormat="1" applyFont="1" applyBorder="1" applyAlignment="1" applyProtection="1">
      <alignment vertical="center"/>
      <protection locked="0"/>
    </xf>
    <xf numFmtId="0" fontId="6" fillId="0" borderId="1" xfId="0" applyFont="1" applyBorder="1" applyAlignment="1" applyProtection="1">
      <alignment horizontal="center" vertical="center" wrapText="1"/>
      <protection hidden="1"/>
    </xf>
    <xf numFmtId="176" fontId="6" fillId="0" borderId="1" xfId="0" applyNumberFormat="1" applyFont="1" applyBorder="1" applyAlignment="1" applyProtection="1">
      <alignment horizontal="right" vertical="center" wrapText="1"/>
      <protection hidden="1"/>
    </xf>
    <xf numFmtId="0" fontId="6" fillId="0" borderId="6"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6" fillId="0" borderId="5"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82" fontId="6" fillId="0" borderId="5" xfId="0" applyNumberFormat="1" applyFont="1" applyBorder="1" applyAlignment="1" applyProtection="1">
      <alignment horizontal="right" vertical="center" wrapText="1"/>
      <protection locked="0"/>
    </xf>
    <xf numFmtId="182" fontId="6" fillId="0" borderId="3" xfId="0" applyNumberFormat="1" applyFont="1" applyBorder="1" applyAlignment="1" applyProtection="1">
      <alignment horizontal="right" vertical="center" wrapText="1"/>
      <protection locked="0"/>
    </xf>
    <xf numFmtId="0" fontId="6" fillId="0" borderId="3" xfId="0" applyFont="1" applyBorder="1" applyAlignment="1" applyProtection="1">
      <alignment horizontal="center" vertical="center" wrapText="1"/>
      <protection locked="0"/>
    </xf>
    <xf numFmtId="1" fontId="6" fillId="0" borderId="5" xfId="0" applyNumberFormat="1" applyFont="1" applyBorder="1" applyAlignment="1" applyProtection="1">
      <alignment horizontal="right" vertical="center" shrinkToFit="1"/>
      <protection locked="0"/>
    </xf>
    <xf numFmtId="1" fontId="6" fillId="0" borderId="3" xfId="0" applyNumberFormat="1" applyFont="1" applyBorder="1" applyAlignment="1" applyProtection="1">
      <alignment horizontal="right" vertical="center" shrinkToFit="1"/>
      <protection locked="0"/>
    </xf>
    <xf numFmtId="0" fontId="6" fillId="0" borderId="5" xfId="0" applyFont="1" applyBorder="1" applyAlignment="1" applyProtection="1">
      <alignment horizontal="left" vertical="center" shrinkToFit="1"/>
      <protection locked="0"/>
    </xf>
    <xf numFmtId="0" fontId="6" fillId="0" borderId="9" xfId="0" applyFont="1" applyBorder="1" applyAlignment="1" applyProtection="1">
      <alignment horizontal="center"/>
      <protection hidden="1"/>
    </xf>
    <xf numFmtId="0" fontId="6" fillId="0" borderId="5"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182" fontId="6" fillId="0" borderId="5" xfId="0" applyNumberFormat="1" applyFont="1" applyBorder="1" applyAlignment="1" applyProtection="1">
      <alignment horizontal="right" vertical="center" wrapText="1"/>
      <protection hidden="1"/>
    </xf>
    <xf numFmtId="182" fontId="6" fillId="0" borderId="3" xfId="0" applyNumberFormat="1" applyFont="1" applyBorder="1" applyAlignment="1" applyProtection="1">
      <alignment horizontal="right" vertical="center" wrapText="1"/>
      <protection hidden="1"/>
    </xf>
    <xf numFmtId="0" fontId="6" fillId="0" borderId="5" xfId="0" applyFont="1" applyBorder="1" applyAlignment="1" applyProtection="1">
      <alignment horizontal="left" vertical="center" shrinkToFit="1"/>
      <protection hidden="1"/>
    </xf>
    <xf numFmtId="1" fontId="6" fillId="0" borderId="5" xfId="0" applyNumberFormat="1" applyFont="1" applyBorder="1" applyAlignment="1" applyProtection="1">
      <alignment horizontal="right" vertical="center" wrapText="1"/>
      <protection hidden="1"/>
    </xf>
    <xf numFmtId="1" fontId="6" fillId="0" borderId="3" xfId="0" applyNumberFormat="1" applyFont="1" applyBorder="1" applyAlignment="1" applyProtection="1">
      <alignment horizontal="right" vertical="center" wrapText="1"/>
      <protection hidden="1"/>
    </xf>
    <xf numFmtId="178" fontId="6" fillId="0" borderId="5" xfId="0" applyNumberFormat="1" applyFont="1" applyBorder="1" applyAlignment="1" applyProtection="1">
      <alignment vertical="center" shrinkToFit="1"/>
      <protection locked="0"/>
    </xf>
    <xf numFmtId="178" fontId="6" fillId="0" borderId="3" xfId="0" applyNumberFormat="1" applyFont="1" applyBorder="1" applyAlignment="1" applyProtection="1">
      <alignment vertical="center" shrinkToFit="1"/>
      <protection locked="0"/>
    </xf>
    <xf numFmtId="1" fontId="6" fillId="0" borderId="5" xfId="0" applyNumberFormat="1" applyFont="1" applyBorder="1" applyAlignment="1" applyProtection="1">
      <alignment horizontal="right" vertical="center" shrinkToFit="1"/>
      <protection hidden="1"/>
    </xf>
    <xf numFmtId="1" fontId="6" fillId="0" borderId="3" xfId="0" applyNumberFormat="1" applyFont="1" applyBorder="1" applyAlignment="1" applyProtection="1">
      <alignment horizontal="right" vertical="center" shrinkToFit="1"/>
      <protection hidden="1"/>
    </xf>
    <xf numFmtId="0" fontId="6" fillId="0" borderId="1" xfId="0" applyFont="1" applyBorder="1" applyAlignment="1" applyProtection="1">
      <alignment horizontal="left" vertical="center" shrinkToFit="1"/>
      <protection hidden="1"/>
    </xf>
    <xf numFmtId="0" fontId="5" fillId="0" borderId="4" xfId="0" applyFont="1" applyBorder="1" applyAlignment="1" applyProtection="1">
      <alignment horizontal="left" vertical="center" indent="1"/>
      <protection hidden="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1"/>
  <sheetViews>
    <sheetView showGridLines="0" tabSelected="1" zoomScaleNormal="100" workbookViewId="0">
      <selection activeCell="C3" sqref="C3"/>
    </sheetView>
  </sheetViews>
  <sheetFormatPr defaultColWidth="8.8984375" defaultRowHeight="13" x14ac:dyDescent="0.2"/>
  <cols>
    <col min="1" max="1" width="3.3984375" style="3" customWidth="1"/>
    <col min="2" max="2" width="10.296875" style="3" customWidth="1"/>
    <col min="3" max="3" width="6" style="3" customWidth="1"/>
    <col min="4" max="4" width="8.09765625" style="3" customWidth="1"/>
    <col min="5" max="5" width="3.8984375" style="3" customWidth="1"/>
    <col min="6" max="6" width="4.59765625" style="3" customWidth="1"/>
    <col min="7" max="7" width="6" style="3" customWidth="1"/>
    <col min="8" max="8" width="4" style="3" customWidth="1"/>
    <col min="9" max="9" width="5.296875" style="3" customWidth="1"/>
    <col min="10" max="10" width="2.59765625" style="3" customWidth="1"/>
    <col min="11" max="11" width="6.8984375" style="3" customWidth="1"/>
    <col min="12" max="12" width="3.59765625" style="3" customWidth="1"/>
    <col min="13" max="13" width="3" style="3" customWidth="1"/>
    <col min="14" max="14" width="6.8984375" style="3" customWidth="1"/>
    <col min="15" max="15" width="2.69921875" style="3" customWidth="1"/>
    <col min="16" max="16" width="5.296875" style="3" customWidth="1"/>
    <col min="17" max="17" width="3.296875" style="3" customWidth="1"/>
    <col min="18" max="18" width="4.09765625" style="3" customWidth="1"/>
    <col min="19" max="19" width="3" style="3" customWidth="1"/>
    <col min="20" max="20" width="4.59765625" style="3" customWidth="1"/>
    <col min="21" max="21" width="4.09765625" style="3" customWidth="1"/>
    <col min="22" max="22" width="1.8984375" style="3" customWidth="1"/>
    <col min="23" max="23" width="1.69921875" style="3" customWidth="1"/>
    <col min="24" max="16384" width="8.8984375" style="3"/>
  </cols>
  <sheetData>
    <row r="1" spans="1:29" x14ac:dyDescent="0.2">
      <c r="A1" s="1"/>
      <c r="B1" s="2"/>
      <c r="C1" s="2"/>
      <c r="D1" s="2"/>
      <c r="E1" s="2"/>
      <c r="F1" s="2"/>
      <c r="G1" s="2"/>
      <c r="H1" s="1"/>
      <c r="I1" s="1"/>
      <c r="J1" s="1"/>
      <c r="K1" s="1"/>
      <c r="L1" s="1"/>
      <c r="M1" s="1"/>
      <c r="N1" s="1"/>
      <c r="O1" s="1"/>
      <c r="P1" s="1"/>
      <c r="Q1" s="1"/>
      <c r="R1" s="1"/>
      <c r="S1" s="1"/>
      <c r="T1" s="1"/>
      <c r="U1" s="1"/>
    </row>
    <row r="2" spans="1:29" x14ac:dyDescent="0.2">
      <c r="A2" s="4"/>
      <c r="B2" s="4"/>
      <c r="C2" s="4"/>
      <c r="D2" s="4"/>
      <c r="E2" s="4"/>
      <c r="F2" s="4"/>
      <c r="G2" s="4"/>
      <c r="H2" s="1"/>
      <c r="I2" s="1"/>
      <c r="J2" s="1"/>
      <c r="K2" s="1"/>
      <c r="L2" s="1"/>
      <c r="M2" s="1"/>
      <c r="N2" s="1"/>
      <c r="O2" s="1"/>
      <c r="P2" s="88" t="s">
        <v>23</v>
      </c>
      <c r="Q2" s="88"/>
      <c r="R2" s="74"/>
      <c r="S2" s="74"/>
      <c r="T2" s="74"/>
      <c r="U2" s="74"/>
    </row>
    <row r="3" spans="1:29" x14ac:dyDescent="0.2">
      <c r="A3" s="4"/>
      <c r="B3" s="4"/>
      <c r="C3" s="4"/>
      <c r="D3" s="4"/>
      <c r="E3" s="4"/>
      <c r="F3" s="4"/>
      <c r="G3" s="4"/>
      <c r="H3" s="1"/>
      <c r="I3" s="1"/>
      <c r="J3" s="1"/>
      <c r="K3" s="1"/>
      <c r="L3" s="1"/>
      <c r="M3" s="1"/>
      <c r="N3" s="1"/>
      <c r="O3" s="1"/>
      <c r="P3" s="1"/>
      <c r="Q3" s="1"/>
      <c r="R3" s="2"/>
      <c r="S3" s="2"/>
      <c r="T3" s="1"/>
      <c r="U3" s="1"/>
    </row>
    <row r="4" spans="1:29" ht="18" customHeight="1" x14ac:dyDescent="0.2">
      <c r="A4" s="89" t="s">
        <v>32</v>
      </c>
      <c r="B4" s="89"/>
      <c r="C4" s="89"/>
      <c r="D4" s="89"/>
      <c r="E4" s="89"/>
      <c r="F4" s="89"/>
      <c r="G4" s="89"/>
      <c r="H4" s="89"/>
      <c r="I4" s="89"/>
      <c r="J4" s="89"/>
      <c r="K4" s="89"/>
      <c r="L4" s="89"/>
      <c r="M4" s="89"/>
      <c r="N4" s="89"/>
      <c r="O4" s="89"/>
      <c r="P4" s="89"/>
      <c r="Q4" s="89"/>
      <c r="R4" s="89"/>
      <c r="S4" s="89"/>
      <c r="T4" s="89"/>
      <c r="U4" s="6"/>
    </row>
    <row r="5" spans="1:29" x14ac:dyDescent="0.2">
      <c r="A5" s="4"/>
      <c r="B5" s="4"/>
      <c r="C5" s="4"/>
      <c r="D5" s="4"/>
      <c r="E5" s="4"/>
      <c r="F5" s="4"/>
      <c r="G5" s="4"/>
      <c r="H5" s="1"/>
      <c r="I5" s="1"/>
      <c r="J5" s="1"/>
      <c r="K5" s="1"/>
      <c r="L5" s="1"/>
      <c r="M5" s="1"/>
      <c r="N5" s="1"/>
      <c r="O5" s="1"/>
      <c r="P5" s="1"/>
      <c r="Q5" s="1"/>
      <c r="R5" s="1"/>
      <c r="S5" s="1"/>
      <c r="T5" s="1"/>
      <c r="U5" s="1"/>
    </row>
    <row r="6" spans="1:29" x14ac:dyDescent="0.2">
      <c r="A6" s="7"/>
      <c r="B6" s="1"/>
      <c r="C6" s="1"/>
      <c r="D6" s="1"/>
      <c r="E6" s="1"/>
      <c r="F6" s="1"/>
      <c r="G6" s="1"/>
      <c r="H6" s="1"/>
      <c r="I6" s="1"/>
      <c r="J6" s="1"/>
      <c r="K6" s="1"/>
      <c r="L6" s="1"/>
      <c r="M6" s="1"/>
      <c r="N6" s="1"/>
      <c r="O6" s="1" t="s">
        <v>53</v>
      </c>
      <c r="P6" s="1"/>
      <c r="Q6" s="1"/>
      <c r="R6" s="1"/>
      <c r="S6" s="1"/>
      <c r="T6" s="1"/>
      <c r="U6" s="1"/>
    </row>
    <row r="7" spans="1:29" ht="22.5" customHeight="1" x14ac:dyDescent="0.2">
      <c r="A7" s="8"/>
      <c r="B7" s="90" t="s">
        <v>34</v>
      </c>
      <c r="C7" s="90"/>
      <c r="D7" s="90"/>
      <c r="E7" s="90"/>
      <c r="F7" s="90"/>
      <c r="G7" s="9" t="s">
        <v>22</v>
      </c>
      <c r="H7" s="1"/>
      <c r="I7" s="8"/>
      <c r="J7" s="8"/>
      <c r="K7" s="8"/>
      <c r="L7" s="8"/>
      <c r="M7" s="8"/>
      <c r="O7" s="68"/>
      <c r="P7" s="69"/>
      <c r="Q7" s="69"/>
      <c r="R7" s="69"/>
      <c r="S7" s="69"/>
      <c r="T7" s="69"/>
      <c r="U7" s="70"/>
      <c r="V7" s="1" t="s">
        <v>21</v>
      </c>
      <c r="Y7" s="75" t="str">
        <f>IF(C9&gt;3000000,"総額３００万円を超えています。忘れずリフォーム瑕疵保険の提案を行ってください。","")</f>
        <v/>
      </c>
      <c r="Z7" s="75"/>
      <c r="AA7" s="75"/>
      <c r="AB7" s="75"/>
      <c r="AC7" s="75"/>
    </row>
    <row r="8" spans="1:29" x14ac:dyDescent="0.2">
      <c r="A8" s="4"/>
      <c r="B8" s="4"/>
      <c r="C8" s="4"/>
      <c r="D8" s="4"/>
      <c r="E8" s="4"/>
      <c r="F8" s="4"/>
      <c r="G8" s="1"/>
      <c r="H8" s="1"/>
      <c r="I8" s="1"/>
      <c r="J8" s="1"/>
      <c r="K8" s="1"/>
      <c r="L8" s="1"/>
      <c r="M8" s="1"/>
      <c r="N8" s="1"/>
      <c r="O8" s="1"/>
      <c r="P8" s="1"/>
      <c r="Q8" s="1"/>
      <c r="R8" s="1"/>
      <c r="S8" s="1"/>
      <c r="T8" s="1"/>
      <c r="U8" s="1"/>
      <c r="Y8" s="75"/>
      <c r="Z8" s="75"/>
      <c r="AA8" s="75"/>
      <c r="AB8" s="75"/>
      <c r="AC8" s="75"/>
    </row>
    <row r="9" spans="1:29" ht="20.149999999999999" customHeight="1" x14ac:dyDescent="0.2">
      <c r="A9" s="1"/>
      <c r="B9" s="10" t="s">
        <v>20</v>
      </c>
      <c r="C9" s="91">
        <f>N45+N46</f>
        <v>0</v>
      </c>
      <c r="D9" s="91"/>
      <c r="E9" s="91"/>
      <c r="F9" s="91"/>
      <c r="G9" s="11" t="s">
        <v>19</v>
      </c>
      <c r="H9" s="1"/>
      <c r="I9" s="1"/>
      <c r="J9" s="1"/>
      <c r="K9" s="1"/>
      <c r="L9" s="1"/>
      <c r="M9" s="1"/>
      <c r="N9" s="1"/>
      <c r="O9" s="1"/>
      <c r="P9" s="1"/>
      <c r="Q9" s="1"/>
      <c r="R9" s="1"/>
      <c r="S9" s="1"/>
      <c r="T9" s="1"/>
      <c r="U9" s="1"/>
      <c r="Y9" s="75"/>
      <c r="Z9" s="75"/>
      <c r="AA9" s="75"/>
      <c r="AB9" s="75"/>
      <c r="AC9" s="75"/>
    </row>
    <row r="10" spans="1:29" ht="20.149999999999999" customHeight="1" x14ac:dyDescent="0.2">
      <c r="A10" s="1"/>
      <c r="B10" s="172" t="s">
        <v>58</v>
      </c>
      <c r="C10" s="12"/>
      <c r="D10" s="92">
        <f>N46</f>
        <v>0</v>
      </c>
      <c r="E10" s="92"/>
      <c r="F10" s="92"/>
      <c r="G10" s="13" t="s">
        <v>19</v>
      </c>
      <c r="H10" s="1"/>
      <c r="I10" s="1"/>
      <c r="J10" s="1"/>
      <c r="K10" s="1"/>
      <c r="L10" s="1"/>
      <c r="M10" s="1"/>
      <c r="N10" s="1"/>
      <c r="O10" s="1"/>
      <c r="P10" s="1"/>
      <c r="Q10" s="1"/>
      <c r="R10" s="1"/>
      <c r="S10" s="1"/>
      <c r="T10" s="1"/>
      <c r="U10" s="1"/>
    </row>
    <row r="11" spans="1:29" ht="6" customHeight="1" x14ac:dyDescent="0.2">
      <c r="A11" s="4"/>
      <c r="B11" s="14"/>
      <c r="C11" s="4"/>
      <c r="D11" s="4"/>
      <c r="E11" s="4"/>
      <c r="F11" s="4"/>
      <c r="G11" s="4"/>
      <c r="H11" s="1"/>
      <c r="I11" s="1"/>
      <c r="J11" s="1"/>
      <c r="K11" s="1"/>
      <c r="L11" s="1"/>
      <c r="M11" s="1"/>
      <c r="N11" s="1"/>
      <c r="O11" s="1"/>
      <c r="P11" s="1"/>
      <c r="Q11" s="1"/>
      <c r="R11" s="1"/>
      <c r="S11" s="1"/>
      <c r="T11" s="1"/>
      <c r="U11" s="1"/>
    </row>
    <row r="12" spans="1:29" ht="11.25" customHeight="1" x14ac:dyDescent="0.2">
      <c r="A12" s="15"/>
      <c r="B12" s="15"/>
      <c r="C12" s="15"/>
      <c r="D12" s="15"/>
      <c r="E12" s="15"/>
      <c r="F12" s="15"/>
      <c r="G12" s="15"/>
      <c r="H12" s="15"/>
      <c r="I12" s="8"/>
      <c r="J12" s="8"/>
      <c r="K12" s="93"/>
      <c r="L12" s="93"/>
      <c r="M12" s="93"/>
      <c r="N12" s="93"/>
      <c r="O12" s="93"/>
      <c r="P12" s="93"/>
      <c r="Q12" s="93"/>
      <c r="R12" s="93"/>
      <c r="S12" s="93"/>
      <c r="T12" s="93"/>
      <c r="U12" s="8"/>
    </row>
    <row r="13" spans="1:29" ht="15.5" customHeight="1" x14ac:dyDescent="0.2">
      <c r="A13" s="64" t="s">
        <v>41</v>
      </c>
      <c r="B13" s="65"/>
      <c r="C13" s="94"/>
      <c r="D13" s="95"/>
      <c r="E13" s="95"/>
      <c r="F13" s="95"/>
      <c r="G13" s="95"/>
      <c r="H13" s="96"/>
      <c r="I13" s="16"/>
      <c r="J13" s="17"/>
      <c r="U13" s="18"/>
    </row>
    <row r="14" spans="1:29" ht="15.5" customHeight="1" x14ac:dyDescent="0.2">
      <c r="A14" s="66"/>
      <c r="B14" s="67"/>
      <c r="C14" s="97"/>
      <c r="D14" s="98"/>
      <c r="E14" s="98"/>
      <c r="F14" s="98"/>
      <c r="G14" s="98"/>
      <c r="H14" s="99"/>
      <c r="I14" s="16"/>
      <c r="J14" s="17"/>
      <c r="K14" s="100" t="s">
        <v>18</v>
      </c>
      <c r="L14" s="100"/>
      <c r="M14" s="101"/>
      <c r="N14" s="101"/>
      <c r="O14" s="101"/>
      <c r="P14" s="101"/>
      <c r="Q14" s="101"/>
      <c r="R14" s="101"/>
      <c r="S14" s="101"/>
      <c r="T14" s="101"/>
      <c r="U14" s="19"/>
    </row>
    <row r="15" spans="1:29" ht="15.5" customHeight="1" x14ac:dyDescent="0.2">
      <c r="A15" s="102" t="s">
        <v>16</v>
      </c>
      <c r="B15" s="103"/>
      <c r="C15" s="94"/>
      <c r="D15" s="95"/>
      <c r="E15" s="95"/>
      <c r="F15" s="95"/>
      <c r="G15" s="95"/>
      <c r="H15" s="96"/>
      <c r="I15" s="16"/>
      <c r="J15" s="17"/>
      <c r="K15" s="20" t="s">
        <v>17</v>
      </c>
      <c r="L15" s="21"/>
      <c r="M15" s="22"/>
      <c r="N15" s="22"/>
      <c r="O15" s="22"/>
      <c r="P15" s="22"/>
      <c r="Q15" s="22"/>
      <c r="R15" s="22"/>
      <c r="S15" s="22"/>
      <c r="T15" s="22"/>
      <c r="U15" s="23"/>
    </row>
    <row r="16" spans="1:29" ht="15.5" customHeight="1" x14ac:dyDescent="0.2">
      <c r="A16" s="104"/>
      <c r="B16" s="105"/>
      <c r="C16" s="97"/>
      <c r="D16" s="98"/>
      <c r="E16" s="98"/>
      <c r="F16" s="98"/>
      <c r="G16" s="98"/>
      <c r="H16" s="99"/>
      <c r="I16" s="16"/>
      <c r="J16" s="17"/>
      <c r="K16" s="100" t="s">
        <v>15</v>
      </c>
      <c r="L16" s="100"/>
      <c r="M16" s="106"/>
      <c r="N16" s="106"/>
      <c r="O16" s="106"/>
      <c r="P16" s="106"/>
      <c r="Q16" s="106"/>
      <c r="R16" s="106"/>
      <c r="S16" s="106"/>
      <c r="T16" s="24"/>
      <c r="U16" s="23"/>
    </row>
    <row r="17" spans="1:27" ht="15.5" customHeight="1" x14ac:dyDescent="0.2">
      <c r="A17" s="102" t="s">
        <v>31</v>
      </c>
      <c r="B17" s="103"/>
      <c r="C17" s="107">
        <v>45381</v>
      </c>
      <c r="D17" s="108"/>
      <c r="E17" s="108"/>
      <c r="F17" s="108"/>
      <c r="G17" s="111" t="s">
        <v>10</v>
      </c>
      <c r="H17" s="112"/>
      <c r="I17" s="16"/>
      <c r="J17" s="17"/>
      <c r="K17" s="20" t="s">
        <v>14</v>
      </c>
      <c r="L17" s="21"/>
      <c r="M17" s="23"/>
      <c r="N17" s="23"/>
      <c r="O17" s="23"/>
      <c r="P17" s="23"/>
      <c r="Q17" s="23"/>
      <c r="R17" s="23"/>
      <c r="S17" s="23"/>
      <c r="T17" s="23"/>
      <c r="U17" s="23"/>
    </row>
    <row r="18" spans="1:27" ht="15.5" customHeight="1" x14ac:dyDescent="0.2">
      <c r="A18" s="104"/>
      <c r="B18" s="105"/>
      <c r="C18" s="109"/>
      <c r="D18" s="110"/>
      <c r="E18" s="110"/>
      <c r="F18" s="110"/>
      <c r="G18" s="113"/>
      <c r="H18" s="114"/>
      <c r="I18" s="16"/>
      <c r="J18" s="17"/>
      <c r="K18" s="100" t="s">
        <v>13</v>
      </c>
      <c r="L18" s="100"/>
      <c r="M18" s="63"/>
      <c r="N18" s="63"/>
      <c r="O18" s="63"/>
      <c r="P18" s="63"/>
      <c r="Q18" s="63"/>
      <c r="R18" s="63"/>
      <c r="S18" s="63"/>
      <c r="T18" s="63"/>
      <c r="U18" s="25"/>
    </row>
    <row r="19" spans="1:27" ht="15.5" customHeight="1" x14ac:dyDescent="0.2">
      <c r="A19" s="102" t="s">
        <v>11</v>
      </c>
      <c r="B19" s="103"/>
      <c r="C19" s="118"/>
      <c r="D19" s="76"/>
      <c r="E19" s="76"/>
      <c r="F19" s="76"/>
      <c r="G19" s="76"/>
      <c r="H19" s="77"/>
      <c r="I19" s="16"/>
      <c r="J19" s="17"/>
      <c r="K19" s="20" t="s">
        <v>12</v>
      </c>
      <c r="L19" s="21"/>
      <c r="M19" s="25"/>
      <c r="N19" s="25"/>
      <c r="O19" s="25"/>
      <c r="P19" s="25"/>
      <c r="Q19" s="25"/>
      <c r="R19" s="25"/>
      <c r="S19" s="25"/>
      <c r="T19" s="25"/>
      <c r="U19" s="23"/>
    </row>
    <row r="20" spans="1:27" ht="15.5" customHeight="1" x14ac:dyDescent="0.2">
      <c r="A20" s="26"/>
      <c r="B20" s="27" t="s">
        <v>35</v>
      </c>
      <c r="C20" s="78"/>
      <c r="D20" s="79"/>
      <c r="E20" s="79"/>
      <c r="F20" s="79"/>
      <c r="G20" s="76" t="s">
        <v>38</v>
      </c>
      <c r="H20" s="77"/>
      <c r="I20" s="16"/>
      <c r="J20" s="17"/>
      <c r="K20" s="100" t="s">
        <v>40</v>
      </c>
      <c r="L20" s="100"/>
      <c r="M20" s="63"/>
      <c r="N20" s="63"/>
      <c r="O20" s="63"/>
      <c r="P20" s="63"/>
      <c r="Q20" s="63"/>
      <c r="R20" s="63"/>
      <c r="S20" s="63"/>
      <c r="T20" s="63"/>
      <c r="U20" s="23"/>
    </row>
    <row r="21" spans="1:27" ht="15.5" customHeight="1" x14ac:dyDescent="0.2">
      <c r="A21" s="26"/>
      <c r="B21" s="27" t="s">
        <v>36</v>
      </c>
      <c r="C21" s="78"/>
      <c r="D21" s="79"/>
      <c r="E21" s="79"/>
      <c r="F21" s="79"/>
      <c r="G21" s="76" t="s">
        <v>38</v>
      </c>
      <c r="H21" s="77"/>
      <c r="I21" s="16"/>
      <c r="J21" s="17"/>
      <c r="K21" s="28"/>
      <c r="L21" s="28"/>
      <c r="M21" s="29"/>
      <c r="N21" s="29"/>
      <c r="O21" s="30"/>
      <c r="P21" s="31"/>
      <c r="Q21" s="31"/>
      <c r="R21" s="30"/>
      <c r="S21" s="31"/>
      <c r="T21" s="31"/>
      <c r="U21" s="23"/>
    </row>
    <row r="22" spans="1:27" ht="15.5" customHeight="1" x14ac:dyDescent="0.2">
      <c r="A22" s="32"/>
      <c r="B22" s="33" t="s">
        <v>37</v>
      </c>
      <c r="C22" s="80"/>
      <c r="D22" s="81"/>
      <c r="E22" s="81"/>
      <c r="F22" s="81"/>
      <c r="G22" s="72" t="s">
        <v>38</v>
      </c>
      <c r="H22" s="73"/>
      <c r="I22" s="16"/>
      <c r="J22" s="17"/>
      <c r="K22" s="28"/>
      <c r="L22" s="28"/>
      <c r="M22" s="28"/>
      <c r="N22" s="28"/>
      <c r="O22" s="28"/>
      <c r="P22" s="28"/>
      <c r="Q22" s="28"/>
      <c r="R22" s="28"/>
      <c r="S22" s="28"/>
      <c r="T22" s="28"/>
      <c r="U22" s="28"/>
      <c r="V22" s="28"/>
      <c r="W22" s="28"/>
      <c r="X22" s="28"/>
      <c r="Y22" s="28"/>
      <c r="Z22" s="28"/>
      <c r="AA22" s="28"/>
    </row>
    <row r="23" spans="1:27" ht="15.5" customHeight="1" x14ac:dyDescent="0.2">
      <c r="A23" s="84" t="s">
        <v>42</v>
      </c>
      <c r="B23" s="85"/>
      <c r="C23" s="34"/>
      <c r="D23" s="82">
        <v>45397</v>
      </c>
      <c r="E23" s="82"/>
      <c r="F23" s="83"/>
      <c r="G23" s="35" t="s">
        <v>39</v>
      </c>
      <c r="H23" s="36"/>
      <c r="I23" s="16"/>
      <c r="J23" s="17"/>
      <c r="K23" s="28"/>
      <c r="L23" s="28"/>
      <c r="M23" s="28"/>
      <c r="N23" s="28"/>
      <c r="O23" s="28"/>
      <c r="P23" s="28"/>
      <c r="Q23" s="28"/>
      <c r="R23" s="28"/>
      <c r="S23" s="28"/>
      <c r="T23" s="28"/>
      <c r="U23" s="28"/>
      <c r="V23" s="28"/>
      <c r="W23" s="28"/>
      <c r="X23" s="28"/>
      <c r="Y23" s="28"/>
      <c r="Z23" s="28"/>
      <c r="AA23" s="28"/>
    </row>
    <row r="24" spans="1:27" ht="15.5" customHeight="1" x14ac:dyDescent="0.2">
      <c r="A24" s="86"/>
      <c r="B24" s="87"/>
      <c r="C24" s="37"/>
      <c r="D24" s="82">
        <v>45427</v>
      </c>
      <c r="E24" s="82"/>
      <c r="F24" s="83"/>
      <c r="G24" s="38" t="s">
        <v>10</v>
      </c>
      <c r="H24" s="39"/>
      <c r="I24" s="16"/>
      <c r="J24" s="17"/>
      <c r="K24" s="8"/>
      <c r="L24" s="8"/>
      <c r="M24" s="8"/>
      <c r="N24" s="8"/>
      <c r="O24" s="8"/>
      <c r="P24" s="8"/>
      <c r="Q24" s="8"/>
      <c r="R24" s="8"/>
      <c r="S24" s="8"/>
      <c r="T24" s="8"/>
      <c r="U24" s="8"/>
      <c r="V24" s="8"/>
      <c r="W24" s="8"/>
      <c r="X24" s="8"/>
      <c r="Y24" s="8"/>
      <c r="Z24" s="8"/>
      <c r="AA24" s="8"/>
    </row>
    <row r="25" spans="1:27" ht="15.5" customHeight="1" x14ac:dyDescent="0.2">
      <c r="A25" s="102" t="s">
        <v>9</v>
      </c>
      <c r="B25" s="103"/>
      <c r="C25" s="119" t="s">
        <v>8</v>
      </c>
      <c r="D25" s="120"/>
      <c r="E25" s="120"/>
      <c r="F25" s="120"/>
      <c r="G25" s="120"/>
      <c r="H25" s="121"/>
      <c r="I25" s="17"/>
      <c r="J25" s="17"/>
      <c r="K25" s="8"/>
      <c r="L25" s="1"/>
      <c r="M25" s="8"/>
      <c r="N25" s="1"/>
      <c r="O25" s="8"/>
      <c r="P25" s="1"/>
      <c r="Q25" s="8"/>
      <c r="R25" s="1"/>
      <c r="S25" s="8"/>
      <c r="T25" s="1"/>
      <c r="U25" s="8"/>
      <c r="V25" s="1"/>
      <c r="W25" s="8"/>
      <c r="X25" s="1"/>
      <c r="Y25" s="8"/>
      <c r="Z25" s="1"/>
      <c r="AA25" s="8"/>
    </row>
    <row r="26" spans="1:27" ht="15.5" customHeight="1" x14ac:dyDescent="0.2">
      <c r="A26" s="104"/>
      <c r="B26" s="105"/>
      <c r="C26" s="122"/>
      <c r="D26" s="123"/>
      <c r="E26" s="123"/>
      <c r="F26" s="123"/>
      <c r="G26" s="123"/>
      <c r="H26" s="124"/>
      <c r="I26" s="17"/>
      <c r="J26" s="17"/>
      <c r="K26" s="8"/>
      <c r="L26" s="8"/>
      <c r="M26" s="8"/>
      <c r="N26" s="8"/>
      <c r="O26" s="8"/>
      <c r="P26" s="8"/>
      <c r="Q26" s="8"/>
      <c r="R26" s="8"/>
      <c r="S26" s="8"/>
      <c r="T26" s="8"/>
      <c r="U26" s="8"/>
      <c r="V26" s="8"/>
      <c r="W26" s="8"/>
      <c r="X26" s="8"/>
      <c r="Y26" s="8"/>
      <c r="Z26" s="8"/>
      <c r="AA26" s="8"/>
    </row>
    <row r="27" spans="1:27" ht="15" customHeight="1" x14ac:dyDescent="0.2">
      <c r="A27" s="4"/>
      <c r="B27" s="4"/>
      <c r="C27" s="4"/>
      <c r="D27" s="4"/>
      <c r="E27" s="4"/>
      <c r="F27" s="4"/>
      <c r="G27" s="4"/>
      <c r="H27" s="1"/>
      <c r="I27" s="1"/>
      <c r="J27" s="1"/>
      <c r="K27" s="1"/>
      <c r="L27" s="1"/>
      <c r="M27" s="1"/>
      <c r="N27" s="1"/>
      <c r="O27" s="1"/>
      <c r="P27" s="1"/>
      <c r="Q27" s="1"/>
      <c r="R27" s="1"/>
      <c r="S27" s="1"/>
      <c r="T27" s="1"/>
      <c r="U27" s="1"/>
    </row>
    <row r="28" spans="1:27" ht="19.5" customHeight="1" x14ac:dyDescent="0.2">
      <c r="A28" s="115" t="s">
        <v>7</v>
      </c>
      <c r="B28" s="116"/>
      <c r="C28" s="116"/>
      <c r="D28" s="117"/>
      <c r="E28" s="115" t="s">
        <v>6</v>
      </c>
      <c r="F28" s="116"/>
      <c r="G28" s="116"/>
      <c r="H28" s="116"/>
      <c r="I28" s="117"/>
      <c r="J28" s="115" t="s">
        <v>5</v>
      </c>
      <c r="K28" s="117"/>
      <c r="L28" s="115" t="s">
        <v>4</v>
      </c>
      <c r="M28" s="117"/>
      <c r="N28" s="115" t="s">
        <v>3</v>
      </c>
      <c r="O28" s="117"/>
      <c r="P28" s="115" t="s">
        <v>2</v>
      </c>
      <c r="Q28" s="116"/>
      <c r="R28" s="117"/>
      <c r="S28" s="115" t="s">
        <v>1</v>
      </c>
      <c r="T28" s="116"/>
      <c r="U28" s="117"/>
      <c r="W28" s="40"/>
    </row>
    <row r="29" spans="1:27" ht="19.5" customHeight="1" x14ac:dyDescent="0.2">
      <c r="A29" s="41" t="s">
        <v>24</v>
      </c>
      <c r="B29" s="135" t="str">
        <f>IF(P29="","",見積明細!B5)</f>
        <v/>
      </c>
      <c r="C29" s="136"/>
      <c r="D29" s="137"/>
      <c r="E29" s="71"/>
      <c r="F29" s="72"/>
      <c r="G29" s="72"/>
      <c r="H29" s="72"/>
      <c r="I29" s="73"/>
      <c r="J29" s="131" t="str">
        <f>IF(P29="","",1)</f>
        <v/>
      </c>
      <c r="K29" s="132"/>
      <c r="L29" s="71" t="str">
        <f>IF(P29="","","式")</f>
        <v/>
      </c>
      <c r="M29" s="73"/>
      <c r="N29" s="133"/>
      <c r="O29" s="134"/>
      <c r="P29" s="125" t="str">
        <f>IF(SUM(見積明細!P6:R8)=0,"",SUM(見積明細!P6:R8))</f>
        <v/>
      </c>
      <c r="Q29" s="126"/>
      <c r="R29" s="127"/>
      <c r="S29" s="115"/>
      <c r="T29" s="116"/>
      <c r="U29" s="117"/>
      <c r="V29" s="40"/>
      <c r="W29" s="40"/>
    </row>
    <row r="30" spans="1:27" ht="19.5" customHeight="1" x14ac:dyDescent="0.2">
      <c r="A30" s="41" t="s">
        <v>27</v>
      </c>
      <c r="B30" s="128" t="str">
        <f>IF(P30="","",見積明細!B9)</f>
        <v/>
      </c>
      <c r="C30" s="129"/>
      <c r="D30" s="130"/>
      <c r="E30" s="71"/>
      <c r="F30" s="72"/>
      <c r="G30" s="72"/>
      <c r="H30" s="72"/>
      <c r="I30" s="73"/>
      <c r="J30" s="131" t="str">
        <f t="shared" ref="J30:J34" si="0">IF(P30="","",1)</f>
        <v/>
      </c>
      <c r="K30" s="132"/>
      <c r="L30" s="71" t="str">
        <f t="shared" ref="L30:L34" si="1">IF(P30="","","式")</f>
        <v/>
      </c>
      <c r="M30" s="73"/>
      <c r="N30" s="133"/>
      <c r="O30" s="134"/>
      <c r="P30" s="125" t="str">
        <f>IF(SUM(見積明細!P10:R14)=0,"",SUM(見積明細!P10:R14))</f>
        <v/>
      </c>
      <c r="Q30" s="126"/>
      <c r="R30" s="127"/>
      <c r="S30" s="115"/>
      <c r="T30" s="116"/>
      <c r="U30" s="117"/>
      <c r="V30" s="40"/>
      <c r="W30" s="40"/>
    </row>
    <row r="31" spans="1:27" ht="19.5" customHeight="1" x14ac:dyDescent="0.2">
      <c r="A31" s="41" t="s">
        <v>28</v>
      </c>
      <c r="B31" s="128" t="str">
        <f>IF(P31="","",見積明細!B15)</f>
        <v/>
      </c>
      <c r="C31" s="129"/>
      <c r="D31" s="130"/>
      <c r="E31" s="71"/>
      <c r="F31" s="72"/>
      <c r="G31" s="72"/>
      <c r="H31" s="72"/>
      <c r="I31" s="73"/>
      <c r="J31" s="131" t="str">
        <f t="shared" si="0"/>
        <v/>
      </c>
      <c r="K31" s="132"/>
      <c r="L31" s="71" t="str">
        <f t="shared" si="1"/>
        <v/>
      </c>
      <c r="M31" s="73"/>
      <c r="N31" s="42"/>
      <c r="O31" s="43"/>
      <c r="P31" s="125" t="str">
        <f>IF(SUM(見積明細!P16:R20)=0,"",SUM(見積明細!P16:R20))</f>
        <v/>
      </c>
      <c r="Q31" s="126"/>
      <c r="R31" s="127"/>
      <c r="S31" s="115"/>
      <c r="T31" s="116"/>
      <c r="U31" s="117"/>
      <c r="V31" s="40"/>
      <c r="W31" s="40"/>
    </row>
    <row r="32" spans="1:27" ht="19.5" customHeight="1" x14ac:dyDescent="0.2">
      <c r="A32" s="41" t="s">
        <v>29</v>
      </c>
      <c r="B32" s="128" t="str">
        <f>IF(P32="","",見積明細!B21)</f>
        <v/>
      </c>
      <c r="C32" s="129"/>
      <c r="D32" s="130"/>
      <c r="E32" s="71"/>
      <c r="F32" s="72"/>
      <c r="G32" s="72"/>
      <c r="H32" s="72"/>
      <c r="I32" s="73"/>
      <c r="J32" s="131" t="str">
        <f t="shared" si="0"/>
        <v/>
      </c>
      <c r="K32" s="132"/>
      <c r="L32" s="71" t="str">
        <f t="shared" si="1"/>
        <v/>
      </c>
      <c r="M32" s="73"/>
      <c r="N32" s="133"/>
      <c r="O32" s="134"/>
      <c r="P32" s="125" t="str">
        <f>IF(SUM(見積明細!P22:R28)=0,"",SUM(見積明細!P22:R28))</f>
        <v/>
      </c>
      <c r="Q32" s="126"/>
      <c r="R32" s="127"/>
      <c r="S32" s="115"/>
      <c r="T32" s="116"/>
      <c r="U32" s="117"/>
      <c r="V32" s="40"/>
      <c r="W32" s="40"/>
    </row>
    <row r="33" spans="1:24" ht="19.5" customHeight="1" x14ac:dyDescent="0.2">
      <c r="A33" s="41" t="s">
        <v>50</v>
      </c>
      <c r="B33" s="135" t="str">
        <f>IF(P33="","",見積明細!B29)</f>
        <v/>
      </c>
      <c r="C33" s="136"/>
      <c r="D33" s="137"/>
      <c r="E33" s="71"/>
      <c r="F33" s="72"/>
      <c r="G33" s="72"/>
      <c r="H33" s="72"/>
      <c r="I33" s="73"/>
      <c r="J33" s="131" t="str">
        <f t="shared" si="0"/>
        <v/>
      </c>
      <c r="K33" s="132"/>
      <c r="L33" s="71" t="str">
        <f t="shared" si="1"/>
        <v/>
      </c>
      <c r="M33" s="73"/>
      <c r="N33" s="133"/>
      <c r="O33" s="134"/>
      <c r="P33" s="125" t="str">
        <f>IF(SUM(見積明細!P30:R35)=0,"",SUM(見積明細!P30:R35))</f>
        <v/>
      </c>
      <c r="Q33" s="126"/>
      <c r="R33" s="127"/>
      <c r="S33" s="115"/>
      <c r="T33" s="116"/>
      <c r="U33" s="117"/>
      <c r="V33" s="40"/>
      <c r="W33" s="40"/>
    </row>
    <row r="34" spans="1:24" ht="19.5" customHeight="1" x14ac:dyDescent="0.2">
      <c r="A34" s="41" t="s">
        <v>52</v>
      </c>
      <c r="B34" s="128" t="str">
        <f>IF(P34="","",見積明細!B36)</f>
        <v/>
      </c>
      <c r="C34" s="129"/>
      <c r="D34" s="130"/>
      <c r="E34" s="71"/>
      <c r="F34" s="72"/>
      <c r="G34" s="72"/>
      <c r="H34" s="72"/>
      <c r="I34" s="73"/>
      <c r="J34" s="131" t="str">
        <f t="shared" si="0"/>
        <v/>
      </c>
      <c r="K34" s="132"/>
      <c r="L34" s="71" t="str">
        <f t="shared" si="1"/>
        <v/>
      </c>
      <c r="M34" s="73"/>
      <c r="N34" s="133"/>
      <c r="O34" s="134"/>
      <c r="P34" s="125" t="str">
        <f>IF(SUM(見積明細!P37:R41)=0,"",SUM(見積明細!P37:R41))</f>
        <v/>
      </c>
      <c r="Q34" s="126"/>
      <c r="R34" s="127"/>
      <c r="S34" s="115"/>
      <c r="T34" s="116"/>
      <c r="U34" s="117"/>
      <c r="V34" s="40"/>
      <c r="W34" s="40"/>
    </row>
    <row r="35" spans="1:24" ht="19.5" customHeight="1" x14ac:dyDescent="0.2">
      <c r="A35" s="41"/>
      <c r="B35" s="128"/>
      <c r="C35" s="129"/>
      <c r="D35" s="130"/>
      <c r="E35" s="138"/>
      <c r="F35" s="139"/>
      <c r="G35" s="139"/>
      <c r="H35" s="139"/>
      <c r="I35" s="140"/>
      <c r="J35" s="131"/>
      <c r="K35" s="132"/>
      <c r="L35" s="71"/>
      <c r="M35" s="73"/>
      <c r="N35" s="133"/>
      <c r="O35" s="134"/>
      <c r="P35" s="125"/>
      <c r="Q35" s="126"/>
      <c r="R35" s="127"/>
      <c r="S35" s="115"/>
      <c r="T35" s="116"/>
      <c r="U35" s="117"/>
      <c r="V35" s="40"/>
      <c r="W35" s="40"/>
    </row>
    <row r="36" spans="1:24" ht="19.5" customHeight="1" x14ac:dyDescent="0.2">
      <c r="A36" s="41"/>
      <c r="B36" s="128"/>
      <c r="C36" s="129"/>
      <c r="D36" s="130"/>
      <c r="E36" s="44"/>
      <c r="F36" s="139"/>
      <c r="G36" s="139"/>
      <c r="H36" s="139"/>
      <c r="I36" s="140"/>
      <c r="J36" s="131"/>
      <c r="K36" s="132"/>
      <c r="L36" s="71"/>
      <c r="M36" s="73"/>
      <c r="N36" s="133"/>
      <c r="O36" s="134"/>
      <c r="P36" s="125"/>
      <c r="Q36" s="126"/>
      <c r="R36" s="127"/>
      <c r="S36" s="115"/>
      <c r="T36" s="116"/>
      <c r="U36" s="117"/>
      <c r="V36" s="40"/>
      <c r="W36" s="40"/>
    </row>
    <row r="37" spans="1:24" ht="19.5" customHeight="1" x14ac:dyDescent="0.2">
      <c r="A37" s="41"/>
      <c r="B37" s="128"/>
      <c r="C37" s="129"/>
      <c r="D37" s="130"/>
      <c r="E37" s="44"/>
      <c r="F37" s="139"/>
      <c r="G37" s="139"/>
      <c r="H37" s="139"/>
      <c r="I37" s="140"/>
      <c r="J37" s="131"/>
      <c r="K37" s="132"/>
      <c r="L37" s="71"/>
      <c r="M37" s="73"/>
      <c r="N37" s="133"/>
      <c r="O37" s="134"/>
      <c r="P37" s="125"/>
      <c r="Q37" s="126"/>
      <c r="R37" s="127"/>
      <c r="S37" s="115"/>
      <c r="T37" s="116"/>
      <c r="U37" s="117"/>
      <c r="V37" s="40"/>
      <c r="W37" s="40"/>
    </row>
    <row r="38" spans="1:24" ht="19.5" customHeight="1" x14ac:dyDescent="0.2">
      <c r="A38" s="41"/>
      <c r="B38" s="128"/>
      <c r="C38" s="129"/>
      <c r="D38" s="130"/>
      <c r="E38" s="138"/>
      <c r="F38" s="139"/>
      <c r="G38" s="139"/>
      <c r="H38" s="139"/>
      <c r="I38" s="140"/>
      <c r="J38" s="131"/>
      <c r="K38" s="132"/>
      <c r="L38" s="71"/>
      <c r="M38" s="73"/>
      <c r="N38" s="133"/>
      <c r="O38" s="134"/>
      <c r="P38" s="125"/>
      <c r="Q38" s="126"/>
      <c r="R38" s="127"/>
      <c r="S38" s="115"/>
      <c r="T38" s="116"/>
      <c r="U38" s="117"/>
      <c r="V38" s="40"/>
      <c r="W38" s="40"/>
    </row>
    <row r="39" spans="1:24" ht="19.5" customHeight="1" x14ac:dyDescent="0.2">
      <c r="A39" s="41"/>
      <c r="B39" s="128" t="str">
        <f>IF(N45&gt;0,"値引き","")</f>
        <v/>
      </c>
      <c r="C39" s="129"/>
      <c r="D39" s="130"/>
      <c r="E39" s="45"/>
      <c r="F39" s="46"/>
      <c r="G39" s="46"/>
      <c r="H39" s="46"/>
      <c r="I39" s="47"/>
      <c r="J39" s="48"/>
      <c r="K39" s="49"/>
      <c r="L39" s="50"/>
      <c r="M39" s="51"/>
      <c r="N39" s="52"/>
      <c r="O39" s="53"/>
      <c r="P39" s="141"/>
      <c r="Q39" s="142"/>
      <c r="R39" s="143"/>
      <c r="S39" s="115"/>
      <c r="T39" s="116"/>
      <c r="U39" s="117"/>
      <c r="V39" s="40"/>
      <c r="W39" s="40"/>
      <c r="X39" s="61" t="str">
        <f>IF(B39="","","←値引き金額はマイナスで計上してください。")</f>
        <v/>
      </c>
    </row>
    <row r="40" spans="1:24" ht="19.5" customHeight="1" x14ac:dyDescent="0.2">
      <c r="A40" s="41"/>
      <c r="B40" s="128"/>
      <c r="C40" s="129"/>
      <c r="D40" s="130"/>
      <c r="E40" s="45"/>
      <c r="F40" s="46"/>
      <c r="G40" s="46"/>
      <c r="H40" s="46"/>
      <c r="I40" s="47"/>
      <c r="J40" s="48"/>
      <c r="K40" s="49"/>
      <c r="L40" s="50"/>
      <c r="M40" s="51"/>
      <c r="N40" s="52"/>
      <c r="O40" s="53"/>
      <c r="P40" s="125"/>
      <c r="Q40" s="126"/>
      <c r="R40" s="127"/>
      <c r="S40" s="115"/>
      <c r="T40" s="116"/>
      <c r="U40" s="117"/>
      <c r="V40" s="40"/>
      <c r="W40" s="40"/>
    </row>
    <row r="41" spans="1:24" ht="19.5" customHeight="1" x14ac:dyDescent="0.2">
      <c r="A41" s="41"/>
      <c r="B41" s="128"/>
      <c r="C41" s="129"/>
      <c r="D41" s="130"/>
      <c r="E41" s="138"/>
      <c r="F41" s="139"/>
      <c r="G41" s="139"/>
      <c r="H41" s="139"/>
      <c r="I41" s="140"/>
      <c r="J41" s="131"/>
      <c r="K41" s="132"/>
      <c r="L41" s="71"/>
      <c r="M41" s="73"/>
      <c r="N41" s="133"/>
      <c r="O41" s="134"/>
      <c r="P41" s="125"/>
      <c r="Q41" s="126"/>
      <c r="R41" s="127"/>
      <c r="S41" s="115"/>
      <c r="T41" s="116"/>
      <c r="U41" s="117"/>
      <c r="V41" s="40"/>
      <c r="W41" s="40"/>
    </row>
    <row r="42" spans="1:24" ht="19.5" customHeight="1" x14ac:dyDescent="0.2">
      <c r="A42" s="41"/>
      <c r="B42" s="128"/>
      <c r="C42" s="129"/>
      <c r="D42" s="130"/>
      <c r="E42" s="138"/>
      <c r="F42" s="139"/>
      <c r="G42" s="139"/>
      <c r="H42" s="139"/>
      <c r="I42" s="140"/>
      <c r="J42" s="131"/>
      <c r="K42" s="132"/>
      <c r="L42" s="71"/>
      <c r="M42" s="73"/>
      <c r="N42" s="133"/>
      <c r="O42" s="134"/>
      <c r="P42" s="125"/>
      <c r="Q42" s="126"/>
      <c r="R42" s="127"/>
      <c r="S42" s="115"/>
      <c r="T42" s="116"/>
      <c r="U42" s="117"/>
      <c r="V42" s="40"/>
      <c r="W42" s="40"/>
    </row>
    <row r="43" spans="1:24" ht="19.5" customHeight="1" x14ac:dyDescent="0.2">
      <c r="A43" s="41"/>
      <c r="B43" s="128"/>
      <c r="C43" s="129"/>
      <c r="D43" s="130"/>
      <c r="E43" s="138"/>
      <c r="F43" s="139"/>
      <c r="G43" s="139"/>
      <c r="H43" s="139"/>
      <c r="I43" s="140"/>
      <c r="J43" s="131"/>
      <c r="K43" s="132"/>
      <c r="L43" s="71"/>
      <c r="M43" s="73"/>
      <c r="N43" s="133"/>
      <c r="O43" s="134"/>
      <c r="P43" s="125"/>
      <c r="Q43" s="126"/>
      <c r="R43" s="127"/>
      <c r="S43" s="115"/>
      <c r="T43" s="116"/>
      <c r="U43" s="117"/>
      <c r="V43" s="40"/>
      <c r="W43" s="40"/>
    </row>
    <row r="44" spans="1:24" ht="19.5" customHeight="1" x14ac:dyDescent="0.2">
      <c r="A44" s="54"/>
    </row>
    <row r="45" spans="1:24" ht="19.5" customHeight="1" x14ac:dyDescent="0.2">
      <c r="A45" s="144" t="s">
        <v>59</v>
      </c>
      <c r="B45" s="144"/>
      <c r="C45" s="144"/>
      <c r="D45" s="144"/>
      <c r="E45" s="144"/>
      <c r="F45" s="144"/>
      <c r="G45" s="144"/>
      <c r="H45" s="144"/>
      <c r="I45" s="144"/>
      <c r="J45" s="144"/>
      <c r="K45" s="144"/>
      <c r="L45" s="144"/>
      <c r="M45" s="144"/>
      <c r="N45" s="145">
        <f>SUM(P29:R42)</f>
        <v>0</v>
      </c>
      <c r="O45" s="145"/>
      <c r="P45" s="145"/>
      <c r="Q45" s="145"/>
      <c r="R45" s="145"/>
      <c r="S45" s="145"/>
      <c r="T45" s="145"/>
      <c r="U45" s="145"/>
    </row>
    <row r="46" spans="1:24" ht="19.5" customHeight="1" x14ac:dyDescent="0.2">
      <c r="A46" s="144" t="s">
        <v>0</v>
      </c>
      <c r="B46" s="144"/>
      <c r="C46" s="144"/>
      <c r="D46" s="144"/>
      <c r="E46" s="144"/>
      <c r="F46" s="144"/>
      <c r="G46" s="144"/>
      <c r="H46" s="144"/>
      <c r="I46" s="144"/>
      <c r="J46" s="144"/>
      <c r="K46" s="144"/>
      <c r="L46" s="144"/>
      <c r="M46" s="144"/>
      <c r="N46" s="145">
        <f>ROUND(N45*0.1,0)</f>
        <v>0</v>
      </c>
      <c r="O46" s="145"/>
      <c r="P46" s="145"/>
      <c r="Q46" s="145"/>
      <c r="R46" s="145"/>
      <c r="S46" s="145"/>
      <c r="T46" s="145"/>
      <c r="U46" s="145"/>
    </row>
    <row r="47" spans="1:24" ht="19.5" customHeight="1" x14ac:dyDescent="0.2"/>
    <row r="48" spans="1:24" ht="24.75" customHeight="1" x14ac:dyDescent="0.2"/>
    <row r="49" ht="24.75" customHeight="1" x14ac:dyDescent="0.2"/>
    <row r="50" ht="24.75" customHeight="1" x14ac:dyDescent="0.2"/>
    <row r="51" ht="24.75" customHeight="1" x14ac:dyDescent="0.2"/>
  </sheetData>
  <sheetProtection sheet="1" objects="1" scenarios="1"/>
  <mergeCells count="144">
    <mergeCell ref="A46:M46"/>
    <mergeCell ref="N46:U46"/>
    <mergeCell ref="S42:U42"/>
    <mergeCell ref="B43:D43"/>
    <mergeCell ref="E43:I43"/>
    <mergeCell ref="J43:K43"/>
    <mergeCell ref="L43:M43"/>
    <mergeCell ref="N43:O43"/>
    <mergeCell ref="P43:R43"/>
    <mergeCell ref="S43:U43"/>
    <mergeCell ref="A45:M45"/>
    <mergeCell ref="N45:U45"/>
    <mergeCell ref="B42:D42"/>
    <mergeCell ref="E42:I42"/>
    <mergeCell ref="J42:K42"/>
    <mergeCell ref="L42:M42"/>
    <mergeCell ref="N42:O42"/>
    <mergeCell ref="P42:R42"/>
    <mergeCell ref="B40:D40"/>
    <mergeCell ref="P40:R40"/>
    <mergeCell ref="S40:U40"/>
    <mergeCell ref="B41:D41"/>
    <mergeCell ref="E41:I41"/>
    <mergeCell ref="J41:K41"/>
    <mergeCell ref="L41:M41"/>
    <mergeCell ref="N41:O41"/>
    <mergeCell ref="P41:R41"/>
    <mergeCell ref="S41:U41"/>
    <mergeCell ref="J37:K37"/>
    <mergeCell ref="L37:M37"/>
    <mergeCell ref="N37:O37"/>
    <mergeCell ref="P37:R37"/>
    <mergeCell ref="B39:D39"/>
    <mergeCell ref="S39:U39"/>
    <mergeCell ref="S37:U37"/>
    <mergeCell ref="B38:D38"/>
    <mergeCell ref="E38:I38"/>
    <mergeCell ref="J38:K38"/>
    <mergeCell ref="L38:M38"/>
    <mergeCell ref="N38:O38"/>
    <mergeCell ref="P38:R38"/>
    <mergeCell ref="S38:U38"/>
    <mergeCell ref="B37:D37"/>
    <mergeCell ref="F37:I37"/>
    <mergeCell ref="P39:R39"/>
    <mergeCell ref="S36:U36"/>
    <mergeCell ref="B35:D35"/>
    <mergeCell ref="E35:I35"/>
    <mergeCell ref="J35:K35"/>
    <mergeCell ref="L35:M35"/>
    <mergeCell ref="N35:O35"/>
    <mergeCell ref="P35:R35"/>
    <mergeCell ref="B36:D36"/>
    <mergeCell ref="F36:I36"/>
    <mergeCell ref="J36:K36"/>
    <mergeCell ref="L36:M36"/>
    <mergeCell ref="N36:O36"/>
    <mergeCell ref="P36:R36"/>
    <mergeCell ref="L33:M33"/>
    <mergeCell ref="N33:O33"/>
    <mergeCell ref="P33:R33"/>
    <mergeCell ref="S35:U35"/>
    <mergeCell ref="B31:D31"/>
    <mergeCell ref="S33:U33"/>
    <mergeCell ref="B34:D34"/>
    <mergeCell ref="J34:K34"/>
    <mergeCell ref="L34:M34"/>
    <mergeCell ref="N34:O34"/>
    <mergeCell ref="P34:R34"/>
    <mergeCell ref="S34:U34"/>
    <mergeCell ref="B33:D33"/>
    <mergeCell ref="J33:K33"/>
    <mergeCell ref="J31:K31"/>
    <mergeCell ref="L31:M31"/>
    <mergeCell ref="P31:R31"/>
    <mergeCell ref="P29:R29"/>
    <mergeCell ref="S31:U31"/>
    <mergeCell ref="B32:D32"/>
    <mergeCell ref="J32:K32"/>
    <mergeCell ref="L32:M32"/>
    <mergeCell ref="N32:O32"/>
    <mergeCell ref="P32:R32"/>
    <mergeCell ref="S32:U32"/>
    <mergeCell ref="S29:U29"/>
    <mergeCell ref="B30:D30"/>
    <mergeCell ref="N30:O30"/>
    <mergeCell ref="P30:R30"/>
    <mergeCell ref="S30:U30"/>
    <mergeCell ref="B29:D29"/>
    <mergeCell ref="E29:I29"/>
    <mergeCell ref="J29:K29"/>
    <mergeCell ref="L29:M29"/>
    <mergeCell ref="N29:O29"/>
    <mergeCell ref="E30:I30"/>
    <mergeCell ref="J30:K30"/>
    <mergeCell ref="L30:M30"/>
    <mergeCell ref="E28:I28"/>
    <mergeCell ref="J28:K28"/>
    <mergeCell ref="L28:M28"/>
    <mergeCell ref="N28:O28"/>
    <mergeCell ref="P28:R28"/>
    <mergeCell ref="S28:U28"/>
    <mergeCell ref="A19:B19"/>
    <mergeCell ref="C19:H19"/>
    <mergeCell ref="K20:L20"/>
    <mergeCell ref="A25:B26"/>
    <mergeCell ref="C25:H26"/>
    <mergeCell ref="A28:D28"/>
    <mergeCell ref="C13:H14"/>
    <mergeCell ref="K14:L14"/>
    <mergeCell ref="M14:T14"/>
    <mergeCell ref="A15:B16"/>
    <mergeCell ref="C15:H16"/>
    <mergeCell ref="K16:L16"/>
    <mergeCell ref="M16:S16"/>
    <mergeCell ref="A17:B18"/>
    <mergeCell ref="C17:F18"/>
    <mergeCell ref="G17:H18"/>
    <mergeCell ref="K18:L18"/>
    <mergeCell ref="M18:T18"/>
    <mergeCell ref="M20:T20"/>
    <mergeCell ref="A13:B14"/>
    <mergeCell ref="O7:U7"/>
    <mergeCell ref="E31:I31"/>
    <mergeCell ref="E32:I32"/>
    <mergeCell ref="E33:I33"/>
    <mergeCell ref="E34:I34"/>
    <mergeCell ref="R2:U2"/>
    <mergeCell ref="Y7:AC9"/>
    <mergeCell ref="G20:H20"/>
    <mergeCell ref="G21:H21"/>
    <mergeCell ref="G22:H22"/>
    <mergeCell ref="C20:F20"/>
    <mergeCell ref="C21:F21"/>
    <mergeCell ref="C22:F22"/>
    <mergeCell ref="D23:F23"/>
    <mergeCell ref="D24:F24"/>
    <mergeCell ref="A23:B24"/>
    <mergeCell ref="P2:Q2"/>
    <mergeCell ref="A4:T4"/>
    <mergeCell ref="B7:F7"/>
    <mergeCell ref="C9:F9"/>
    <mergeCell ref="D10:F10"/>
    <mergeCell ref="K12:T12"/>
  </mergeCells>
  <phoneticPr fontId="3"/>
  <printOptions horizontalCentered="1"/>
  <pageMargins left="0.55118110236220474" right="0.27559055118110237" top="0.70866141732283472" bottom="0.55118110236220474" header="0.51181102362204722" footer="0.31496062992125984"/>
  <pageSetup paperSize="9" scale="98" firstPageNumber="103" orientation="portrait" useFirstPageNumber="1"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0B2B7-F8F0-4D87-961E-44277B8DC759}">
  <dimension ref="A1:X46"/>
  <sheetViews>
    <sheetView showGridLines="0" zoomScaleNormal="100" workbookViewId="0">
      <selection activeCell="P12" sqref="P12:R12"/>
    </sheetView>
  </sheetViews>
  <sheetFormatPr defaultColWidth="8.8984375" defaultRowHeight="13" x14ac:dyDescent="0.2"/>
  <cols>
    <col min="1" max="1" width="3.3984375" style="3" customWidth="1"/>
    <col min="2" max="2" width="10.296875" style="3" customWidth="1"/>
    <col min="3" max="3" width="6" style="3" customWidth="1"/>
    <col min="4" max="4" width="8.09765625" style="3" customWidth="1"/>
    <col min="5" max="5" width="3.8984375" style="3" customWidth="1"/>
    <col min="6" max="6" width="4.59765625" style="3" customWidth="1"/>
    <col min="7" max="7" width="6" style="3" customWidth="1"/>
    <col min="8" max="8" width="4" style="3" customWidth="1"/>
    <col min="9" max="9" width="5.296875" style="3" customWidth="1"/>
    <col min="10" max="10" width="2.59765625" style="3" customWidth="1"/>
    <col min="11" max="11" width="6.8984375" style="3" customWidth="1"/>
    <col min="12" max="12" width="3.59765625" style="3" customWidth="1"/>
    <col min="13" max="13" width="3" style="3" customWidth="1"/>
    <col min="14" max="14" width="6.8984375" style="3" customWidth="1"/>
    <col min="15" max="15" width="2.69921875" style="3" customWidth="1"/>
    <col min="16" max="16" width="5.296875" style="3" customWidth="1"/>
    <col min="17" max="17" width="3.296875" style="3" customWidth="1"/>
    <col min="18" max="18" width="4.09765625" style="3" customWidth="1"/>
    <col min="19" max="19" width="3" style="3" customWidth="1"/>
    <col min="20" max="20" width="4.59765625" style="3" customWidth="1"/>
    <col min="21" max="21" width="4.09765625" style="3" customWidth="1"/>
    <col min="22" max="22" width="1.8984375" style="3" customWidth="1"/>
    <col min="23" max="23" width="1.69921875" style="3" customWidth="1"/>
    <col min="24" max="16384" width="8.8984375" style="3"/>
  </cols>
  <sheetData>
    <row r="1" spans="1:23" x14ac:dyDescent="0.2">
      <c r="A1" s="1"/>
      <c r="B1" s="2"/>
      <c r="C1" s="2"/>
      <c r="D1" s="2"/>
      <c r="E1" s="2"/>
      <c r="F1" s="2"/>
      <c r="G1" s="2"/>
      <c r="H1" s="1"/>
      <c r="I1" s="1"/>
      <c r="J1" s="1"/>
      <c r="K1" s="1"/>
      <c r="L1" s="1"/>
      <c r="M1" s="1"/>
      <c r="N1" s="1"/>
      <c r="O1" s="1"/>
      <c r="P1" s="1"/>
      <c r="Q1" s="1"/>
      <c r="R1" s="1"/>
      <c r="S1" s="1"/>
      <c r="T1" s="1"/>
      <c r="U1" s="1"/>
    </row>
    <row r="2" spans="1:23" x14ac:dyDescent="0.2">
      <c r="A2" s="4"/>
      <c r="B2" s="4">
        <f>見積書!C13</f>
        <v>0</v>
      </c>
      <c r="C2" s="4"/>
      <c r="D2" s="4"/>
      <c r="E2" s="4"/>
      <c r="F2" s="4"/>
      <c r="G2" s="4"/>
      <c r="H2" s="1"/>
      <c r="I2" s="1"/>
      <c r="J2" s="1"/>
      <c r="K2" s="1"/>
      <c r="L2" s="1"/>
      <c r="M2" s="1"/>
      <c r="N2" s="1"/>
      <c r="O2" s="1"/>
      <c r="P2" s="88" t="s">
        <v>23</v>
      </c>
      <c r="Q2" s="88"/>
      <c r="R2" s="158">
        <f>見積書!R2</f>
        <v>0</v>
      </c>
      <c r="S2" s="158"/>
      <c r="T2" s="158"/>
      <c r="U2" s="5"/>
    </row>
    <row r="3" spans="1:23" ht="15" customHeight="1" x14ac:dyDescent="0.2">
      <c r="A3" s="4"/>
      <c r="B3" s="4"/>
      <c r="C3" s="4"/>
      <c r="D3" s="4"/>
      <c r="E3" s="4"/>
      <c r="F3" s="4"/>
      <c r="G3" s="4"/>
      <c r="H3" s="1"/>
      <c r="I3" s="1"/>
      <c r="J3" s="1"/>
      <c r="K3" s="1"/>
      <c r="L3" s="1"/>
      <c r="M3" s="1"/>
      <c r="N3" s="1"/>
      <c r="O3" s="1"/>
      <c r="P3" s="1"/>
      <c r="Q3" s="1"/>
      <c r="R3" s="1"/>
      <c r="S3" s="1"/>
      <c r="T3" s="1"/>
      <c r="U3" s="1"/>
    </row>
    <row r="4" spans="1:23" ht="19.5" customHeight="1" x14ac:dyDescent="0.2">
      <c r="A4" s="115" t="s">
        <v>7</v>
      </c>
      <c r="B4" s="116"/>
      <c r="C4" s="116"/>
      <c r="D4" s="117"/>
      <c r="E4" s="115" t="s">
        <v>25</v>
      </c>
      <c r="F4" s="116"/>
      <c r="G4" s="116"/>
      <c r="H4" s="116"/>
      <c r="I4" s="117"/>
      <c r="J4" s="115" t="s">
        <v>5</v>
      </c>
      <c r="K4" s="117"/>
      <c r="L4" s="115" t="s">
        <v>4</v>
      </c>
      <c r="M4" s="117"/>
      <c r="N4" s="115" t="s">
        <v>3</v>
      </c>
      <c r="O4" s="117"/>
      <c r="P4" s="115" t="s">
        <v>2</v>
      </c>
      <c r="Q4" s="116"/>
      <c r="R4" s="117"/>
      <c r="S4" s="115" t="s">
        <v>26</v>
      </c>
      <c r="T4" s="116"/>
      <c r="U4" s="117"/>
      <c r="W4" s="40"/>
    </row>
    <row r="5" spans="1:23" ht="19.5" customHeight="1" x14ac:dyDescent="0.2">
      <c r="A5" s="41" t="s">
        <v>44</v>
      </c>
      <c r="B5" s="135" t="s">
        <v>43</v>
      </c>
      <c r="C5" s="136"/>
      <c r="D5" s="137"/>
      <c r="E5" s="164"/>
      <c r="F5" s="136"/>
      <c r="G5" s="136"/>
      <c r="H5" s="136"/>
      <c r="I5" s="137"/>
      <c r="J5" s="162"/>
      <c r="K5" s="163"/>
      <c r="L5" s="71"/>
      <c r="M5" s="73"/>
      <c r="N5" s="133"/>
      <c r="O5" s="134"/>
      <c r="P5" s="125"/>
      <c r="Q5" s="126"/>
      <c r="R5" s="127"/>
      <c r="S5" s="159"/>
      <c r="T5" s="160"/>
      <c r="U5" s="161"/>
      <c r="V5" s="40"/>
      <c r="W5" s="40"/>
    </row>
    <row r="6" spans="1:23" ht="19.5" customHeight="1" x14ac:dyDescent="0.2">
      <c r="A6" s="41"/>
      <c r="B6" s="146"/>
      <c r="C6" s="147"/>
      <c r="D6" s="148"/>
      <c r="E6" s="157"/>
      <c r="F6" s="147"/>
      <c r="G6" s="147"/>
      <c r="H6" s="147"/>
      <c r="I6" s="148"/>
      <c r="J6" s="152"/>
      <c r="K6" s="153"/>
      <c r="L6" s="80"/>
      <c r="M6" s="154"/>
      <c r="N6" s="167"/>
      <c r="O6" s="168"/>
      <c r="P6" s="125" t="str">
        <f>IF(J6="","",J6*N6)</f>
        <v/>
      </c>
      <c r="Q6" s="126"/>
      <c r="R6" s="127"/>
      <c r="S6" s="149"/>
      <c r="T6" s="150"/>
      <c r="U6" s="151"/>
      <c r="V6" s="40"/>
      <c r="W6" s="40"/>
    </row>
    <row r="7" spans="1:23" ht="19.5" customHeight="1" x14ac:dyDescent="0.2">
      <c r="A7" s="41"/>
      <c r="B7" s="146"/>
      <c r="C7" s="147"/>
      <c r="D7" s="148"/>
      <c r="E7" s="157"/>
      <c r="F7" s="147"/>
      <c r="G7" s="147"/>
      <c r="H7" s="147"/>
      <c r="I7" s="148"/>
      <c r="J7" s="152"/>
      <c r="K7" s="153"/>
      <c r="L7" s="80"/>
      <c r="M7" s="154"/>
      <c r="N7" s="155"/>
      <c r="O7" s="156"/>
      <c r="P7" s="125" t="str">
        <f t="shared" ref="P7:P41" si="0">IF(J7="","",J7*N7)</f>
        <v/>
      </c>
      <c r="Q7" s="126"/>
      <c r="R7" s="127"/>
      <c r="S7" s="149"/>
      <c r="T7" s="150"/>
      <c r="U7" s="151"/>
      <c r="V7" s="40"/>
      <c r="W7" s="40"/>
    </row>
    <row r="8" spans="1:23" ht="19.5" customHeight="1" x14ac:dyDescent="0.2">
      <c r="A8" s="41"/>
      <c r="B8" s="146"/>
      <c r="C8" s="147"/>
      <c r="D8" s="148"/>
      <c r="E8" s="157"/>
      <c r="F8" s="147"/>
      <c r="G8" s="147"/>
      <c r="H8" s="147"/>
      <c r="I8" s="148"/>
      <c r="J8" s="152"/>
      <c r="K8" s="153"/>
      <c r="L8" s="80"/>
      <c r="M8" s="154"/>
      <c r="N8" s="155"/>
      <c r="O8" s="156"/>
      <c r="P8" s="125" t="str">
        <f t="shared" si="0"/>
        <v/>
      </c>
      <c r="Q8" s="126"/>
      <c r="R8" s="127"/>
      <c r="S8" s="149"/>
      <c r="T8" s="150"/>
      <c r="U8" s="151"/>
      <c r="V8" s="40"/>
      <c r="W8" s="40"/>
    </row>
    <row r="9" spans="1:23" ht="19.5" customHeight="1" x14ac:dyDescent="0.2">
      <c r="A9" s="41" t="s">
        <v>45</v>
      </c>
      <c r="B9" s="135" t="s">
        <v>46</v>
      </c>
      <c r="C9" s="136"/>
      <c r="D9" s="137"/>
      <c r="E9" s="164"/>
      <c r="F9" s="136"/>
      <c r="G9" s="136"/>
      <c r="H9" s="136"/>
      <c r="I9" s="137"/>
      <c r="J9" s="162"/>
      <c r="K9" s="163"/>
      <c r="L9" s="71"/>
      <c r="M9" s="73"/>
      <c r="N9" s="165"/>
      <c r="O9" s="166"/>
      <c r="P9" s="125"/>
      <c r="Q9" s="126"/>
      <c r="R9" s="127"/>
      <c r="S9" s="159"/>
      <c r="T9" s="160"/>
      <c r="U9" s="161"/>
      <c r="V9" s="40"/>
      <c r="W9" s="40"/>
    </row>
    <row r="10" spans="1:23" ht="19.5" customHeight="1" x14ac:dyDescent="0.2">
      <c r="A10" s="41"/>
      <c r="B10" s="146"/>
      <c r="C10" s="147"/>
      <c r="D10" s="148"/>
      <c r="E10" s="157"/>
      <c r="F10" s="147"/>
      <c r="G10" s="147"/>
      <c r="H10" s="147"/>
      <c r="I10" s="148"/>
      <c r="J10" s="152"/>
      <c r="K10" s="153"/>
      <c r="L10" s="80"/>
      <c r="M10" s="154"/>
      <c r="N10" s="155"/>
      <c r="O10" s="156"/>
      <c r="P10" s="125" t="str">
        <f t="shared" si="0"/>
        <v/>
      </c>
      <c r="Q10" s="126"/>
      <c r="R10" s="127"/>
      <c r="S10" s="149"/>
      <c r="T10" s="150"/>
      <c r="U10" s="151"/>
      <c r="V10" s="40"/>
      <c r="W10" s="40"/>
    </row>
    <row r="11" spans="1:23" ht="19.5" customHeight="1" x14ac:dyDescent="0.2">
      <c r="A11" s="41"/>
      <c r="B11" s="146"/>
      <c r="C11" s="147"/>
      <c r="D11" s="148"/>
      <c r="E11" s="157"/>
      <c r="F11" s="147"/>
      <c r="G11" s="147"/>
      <c r="H11" s="147"/>
      <c r="I11" s="148"/>
      <c r="J11" s="152"/>
      <c r="K11" s="153"/>
      <c r="L11" s="80"/>
      <c r="M11" s="154"/>
      <c r="N11" s="155"/>
      <c r="O11" s="156"/>
      <c r="P11" s="125" t="str">
        <f t="shared" si="0"/>
        <v/>
      </c>
      <c r="Q11" s="126"/>
      <c r="R11" s="127"/>
      <c r="S11" s="149"/>
      <c r="T11" s="150"/>
      <c r="U11" s="151"/>
      <c r="V11" s="40"/>
      <c r="W11" s="40"/>
    </row>
    <row r="12" spans="1:23" ht="19.5" customHeight="1" x14ac:dyDescent="0.2">
      <c r="A12" s="41"/>
      <c r="B12" s="146"/>
      <c r="C12" s="147"/>
      <c r="D12" s="148"/>
      <c r="E12" s="157"/>
      <c r="F12" s="147"/>
      <c r="G12" s="147"/>
      <c r="H12" s="147"/>
      <c r="I12" s="148"/>
      <c r="J12" s="152"/>
      <c r="K12" s="153"/>
      <c r="L12" s="80"/>
      <c r="M12" s="154"/>
      <c r="N12" s="155"/>
      <c r="O12" s="156"/>
      <c r="P12" s="125" t="str">
        <f t="shared" si="0"/>
        <v/>
      </c>
      <c r="Q12" s="126"/>
      <c r="R12" s="127"/>
      <c r="S12" s="149"/>
      <c r="T12" s="150"/>
      <c r="U12" s="151"/>
      <c r="V12" s="40"/>
      <c r="W12" s="40"/>
    </row>
    <row r="13" spans="1:23" ht="19.5" customHeight="1" x14ac:dyDescent="0.2">
      <c r="A13" s="41"/>
      <c r="B13" s="146"/>
      <c r="C13" s="147"/>
      <c r="D13" s="148"/>
      <c r="E13" s="157"/>
      <c r="F13" s="147"/>
      <c r="G13" s="147"/>
      <c r="H13" s="147"/>
      <c r="I13" s="148"/>
      <c r="J13" s="152"/>
      <c r="K13" s="153"/>
      <c r="L13" s="80"/>
      <c r="M13" s="154"/>
      <c r="N13" s="155"/>
      <c r="O13" s="156"/>
      <c r="P13" s="125" t="str">
        <f t="shared" si="0"/>
        <v/>
      </c>
      <c r="Q13" s="126"/>
      <c r="R13" s="127"/>
      <c r="S13" s="149"/>
      <c r="T13" s="150"/>
      <c r="U13" s="151"/>
      <c r="V13" s="40"/>
      <c r="W13" s="40"/>
    </row>
    <row r="14" spans="1:23" ht="19.5" customHeight="1" x14ac:dyDescent="0.2">
      <c r="A14" s="41"/>
      <c r="B14" s="146"/>
      <c r="C14" s="147"/>
      <c r="D14" s="148"/>
      <c r="E14" s="157"/>
      <c r="F14" s="147"/>
      <c r="G14" s="147"/>
      <c r="H14" s="147"/>
      <c r="I14" s="148"/>
      <c r="J14" s="152"/>
      <c r="K14" s="153"/>
      <c r="L14" s="80"/>
      <c r="M14" s="154"/>
      <c r="N14" s="155"/>
      <c r="O14" s="156"/>
      <c r="P14" s="125" t="str">
        <f t="shared" si="0"/>
        <v/>
      </c>
      <c r="Q14" s="126"/>
      <c r="R14" s="127"/>
      <c r="S14" s="149"/>
      <c r="T14" s="150"/>
      <c r="U14" s="151"/>
      <c r="V14" s="40"/>
      <c r="W14" s="40"/>
    </row>
    <row r="15" spans="1:23" ht="19.5" customHeight="1" x14ac:dyDescent="0.2">
      <c r="A15" s="41" t="s">
        <v>47</v>
      </c>
      <c r="B15" s="135" t="s">
        <v>48</v>
      </c>
      <c r="C15" s="136"/>
      <c r="D15" s="137"/>
      <c r="E15" s="164"/>
      <c r="F15" s="136"/>
      <c r="G15" s="136"/>
      <c r="H15" s="136"/>
      <c r="I15" s="137"/>
      <c r="J15" s="162"/>
      <c r="K15" s="163"/>
      <c r="L15" s="71"/>
      <c r="M15" s="73"/>
      <c r="N15" s="165"/>
      <c r="O15" s="166"/>
      <c r="P15" s="125"/>
      <c r="Q15" s="126"/>
      <c r="R15" s="127"/>
      <c r="S15" s="159"/>
      <c r="T15" s="160"/>
      <c r="U15" s="161"/>
      <c r="V15" s="40"/>
      <c r="W15" s="40"/>
    </row>
    <row r="16" spans="1:23" ht="19.5" customHeight="1" x14ac:dyDescent="0.2">
      <c r="A16" s="41"/>
      <c r="B16" s="146"/>
      <c r="C16" s="147"/>
      <c r="D16" s="148"/>
      <c r="E16" s="157"/>
      <c r="F16" s="147"/>
      <c r="G16" s="147"/>
      <c r="H16" s="147"/>
      <c r="I16" s="148"/>
      <c r="J16" s="152"/>
      <c r="K16" s="153"/>
      <c r="L16" s="80"/>
      <c r="M16" s="154"/>
      <c r="N16" s="155"/>
      <c r="O16" s="156"/>
      <c r="P16" s="125" t="str">
        <f t="shared" si="0"/>
        <v/>
      </c>
      <c r="Q16" s="126"/>
      <c r="R16" s="127"/>
      <c r="S16" s="149"/>
      <c r="T16" s="150"/>
      <c r="U16" s="151"/>
      <c r="V16" s="40"/>
      <c r="W16" s="40"/>
    </row>
    <row r="17" spans="1:23" ht="19.5" customHeight="1" x14ac:dyDescent="0.2">
      <c r="A17" s="41"/>
      <c r="B17" s="146"/>
      <c r="C17" s="147"/>
      <c r="D17" s="148"/>
      <c r="E17" s="157"/>
      <c r="F17" s="147"/>
      <c r="G17" s="147"/>
      <c r="H17" s="147"/>
      <c r="I17" s="148"/>
      <c r="J17" s="152"/>
      <c r="K17" s="153"/>
      <c r="L17" s="80"/>
      <c r="M17" s="154"/>
      <c r="N17" s="155"/>
      <c r="O17" s="156"/>
      <c r="P17" s="125" t="str">
        <f t="shared" si="0"/>
        <v/>
      </c>
      <c r="Q17" s="126"/>
      <c r="R17" s="127"/>
      <c r="S17" s="149"/>
      <c r="T17" s="150"/>
      <c r="U17" s="151"/>
      <c r="V17" s="40"/>
      <c r="W17" s="40"/>
    </row>
    <row r="18" spans="1:23" ht="19.5" customHeight="1" x14ac:dyDescent="0.2">
      <c r="A18" s="41"/>
      <c r="B18" s="146"/>
      <c r="C18" s="147"/>
      <c r="D18" s="148"/>
      <c r="E18" s="157"/>
      <c r="F18" s="147"/>
      <c r="G18" s="147"/>
      <c r="H18" s="147"/>
      <c r="I18" s="148"/>
      <c r="J18" s="152"/>
      <c r="K18" s="153"/>
      <c r="L18" s="80"/>
      <c r="M18" s="154"/>
      <c r="N18" s="155"/>
      <c r="O18" s="156"/>
      <c r="P18" s="125" t="str">
        <f t="shared" si="0"/>
        <v/>
      </c>
      <c r="Q18" s="126"/>
      <c r="R18" s="127"/>
      <c r="S18" s="149"/>
      <c r="T18" s="150"/>
      <c r="U18" s="151"/>
      <c r="V18" s="40"/>
      <c r="W18" s="40"/>
    </row>
    <row r="19" spans="1:23" ht="19.5" customHeight="1" x14ac:dyDescent="0.2">
      <c r="A19" s="41"/>
      <c r="B19" s="146"/>
      <c r="C19" s="147"/>
      <c r="D19" s="148"/>
      <c r="E19" s="157"/>
      <c r="F19" s="147"/>
      <c r="G19" s="147"/>
      <c r="H19" s="147"/>
      <c r="I19" s="148"/>
      <c r="J19" s="152"/>
      <c r="K19" s="153"/>
      <c r="L19" s="80"/>
      <c r="M19" s="154"/>
      <c r="N19" s="155"/>
      <c r="O19" s="156"/>
      <c r="P19" s="125" t="str">
        <f t="shared" si="0"/>
        <v/>
      </c>
      <c r="Q19" s="126"/>
      <c r="R19" s="127"/>
      <c r="S19" s="149"/>
      <c r="T19" s="150"/>
      <c r="U19" s="151"/>
      <c r="V19" s="40"/>
      <c r="W19" s="40"/>
    </row>
    <row r="20" spans="1:23" ht="19.5" customHeight="1" x14ac:dyDescent="0.2">
      <c r="A20" s="41"/>
      <c r="B20" s="146"/>
      <c r="C20" s="147"/>
      <c r="D20" s="148"/>
      <c r="E20" s="157"/>
      <c r="F20" s="147"/>
      <c r="G20" s="147"/>
      <c r="H20" s="147"/>
      <c r="I20" s="148"/>
      <c r="J20" s="152"/>
      <c r="K20" s="153"/>
      <c r="L20" s="80"/>
      <c r="M20" s="154"/>
      <c r="N20" s="155"/>
      <c r="O20" s="156"/>
      <c r="P20" s="125" t="str">
        <f t="shared" si="0"/>
        <v/>
      </c>
      <c r="Q20" s="126"/>
      <c r="R20" s="127"/>
      <c r="S20" s="149"/>
      <c r="T20" s="150"/>
      <c r="U20" s="151"/>
      <c r="V20" s="40"/>
      <c r="W20" s="40"/>
    </row>
    <row r="21" spans="1:23" ht="19.5" customHeight="1" x14ac:dyDescent="0.2">
      <c r="A21" s="41" t="s">
        <v>33</v>
      </c>
      <c r="B21" s="135" t="s">
        <v>49</v>
      </c>
      <c r="C21" s="136"/>
      <c r="D21" s="137"/>
      <c r="E21" s="164"/>
      <c r="F21" s="136"/>
      <c r="G21" s="136"/>
      <c r="H21" s="136"/>
      <c r="I21" s="137"/>
      <c r="J21" s="162"/>
      <c r="K21" s="163"/>
      <c r="L21" s="71"/>
      <c r="M21" s="73"/>
      <c r="N21" s="165"/>
      <c r="O21" s="166"/>
      <c r="P21" s="125"/>
      <c r="Q21" s="126"/>
      <c r="R21" s="127"/>
      <c r="S21" s="55"/>
      <c r="T21" s="56"/>
      <c r="U21" s="57"/>
      <c r="V21" s="40"/>
      <c r="W21" s="40"/>
    </row>
    <row r="22" spans="1:23" ht="19.5" customHeight="1" x14ac:dyDescent="0.2">
      <c r="A22" s="41"/>
      <c r="B22" s="135"/>
      <c r="C22" s="136"/>
      <c r="D22" s="137"/>
      <c r="E22" s="171"/>
      <c r="F22" s="171"/>
      <c r="G22" s="171"/>
      <c r="H22" s="171"/>
      <c r="I22" s="171"/>
      <c r="J22" s="162"/>
      <c r="K22" s="163"/>
      <c r="L22" s="159"/>
      <c r="M22" s="161"/>
      <c r="N22" s="169"/>
      <c r="O22" s="170"/>
      <c r="P22" s="125" t="str">
        <f t="shared" si="0"/>
        <v/>
      </c>
      <c r="Q22" s="126"/>
      <c r="R22" s="127"/>
      <c r="S22" s="159"/>
      <c r="T22" s="160"/>
      <c r="U22" s="161"/>
      <c r="V22" s="40"/>
      <c r="W22" s="40"/>
    </row>
    <row r="23" spans="1:23" ht="19.5" customHeight="1" x14ac:dyDescent="0.2">
      <c r="A23" s="41"/>
      <c r="B23" s="135"/>
      <c r="C23" s="136"/>
      <c r="D23" s="137"/>
      <c r="E23" s="164"/>
      <c r="F23" s="136"/>
      <c r="G23" s="136"/>
      <c r="H23" s="136"/>
      <c r="I23" s="137"/>
      <c r="J23" s="162"/>
      <c r="K23" s="163"/>
      <c r="L23" s="71"/>
      <c r="M23" s="73"/>
      <c r="N23" s="169"/>
      <c r="O23" s="170"/>
      <c r="P23" s="125" t="str">
        <f t="shared" si="0"/>
        <v/>
      </c>
      <c r="Q23" s="126"/>
      <c r="R23" s="127"/>
      <c r="S23" s="159"/>
      <c r="T23" s="160"/>
      <c r="U23" s="161"/>
      <c r="V23" s="40"/>
      <c r="W23" s="40"/>
    </row>
    <row r="24" spans="1:23" ht="19.5" customHeight="1" x14ac:dyDescent="0.2">
      <c r="A24" s="41"/>
      <c r="B24" s="135"/>
      <c r="C24" s="136"/>
      <c r="D24" s="137"/>
      <c r="E24" s="164"/>
      <c r="F24" s="136"/>
      <c r="G24" s="136"/>
      <c r="H24" s="136"/>
      <c r="I24" s="137"/>
      <c r="J24" s="162"/>
      <c r="K24" s="163"/>
      <c r="L24" s="71"/>
      <c r="M24" s="73"/>
      <c r="N24" s="169"/>
      <c r="O24" s="170"/>
      <c r="P24" s="125" t="str">
        <f t="shared" si="0"/>
        <v/>
      </c>
      <c r="Q24" s="126"/>
      <c r="R24" s="127"/>
      <c r="S24" s="159"/>
      <c r="T24" s="160"/>
      <c r="U24" s="161"/>
      <c r="V24" s="40"/>
      <c r="W24" s="40"/>
    </row>
    <row r="25" spans="1:23" ht="19.5" customHeight="1" x14ac:dyDescent="0.2">
      <c r="A25" s="41"/>
      <c r="B25" s="135"/>
      <c r="C25" s="136"/>
      <c r="D25" s="137"/>
      <c r="E25" s="164"/>
      <c r="F25" s="136"/>
      <c r="G25" s="136"/>
      <c r="H25" s="136"/>
      <c r="I25" s="137"/>
      <c r="J25" s="162"/>
      <c r="K25" s="163"/>
      <c r="L25" s="71"/>
      <c r="M25" s="73"/>
      <c r="N25" s="169"/>
      <c r="O25" s="170"/>
      <c r="P25" s="125" t="str">
        <f t="shared" si="0"/>
        <v/>
      </c>
      <c r="Q25" s="126"/>
      <c r="R25" s="127"/>
      <c r="S25" s="159"/>
      <c r="T25" s="160"/>
      <c r="U25" s="161"/>
      <c r="V25" s="40"/>
      <c r="W25" s="40"/>
    </row>
    <row r="26" spans="1:23" ht="19.5" customHeight="1" x14ac:dyDescent="0.2">
      <c r="A26" s="41"/>
      <c r="B26" s="135"/>
      <c r="C26" s="136"/>
      <c r="D26" s="137"/>
      <c r="E26" s="164"/>
      <c r="F26" s="136"/>
      <c r="G26" s="136"/>
      <c r="H26" s="136"/>
      <c r="I26" s="137"/>
      <c r="J26" s="162"/>
      <c r="K26" s="163"/>
      <c r="L26" s="71"/>
      <c r="M26" s="73"/>
      <c r="N26" s="169"/>
      <c r="O26" s="170"/>
      <c r="P26" s="125" t="str">
        <f t="shared" si="0"/>
        <v/>
      </c>
      <c r="Q26" s="126"/>
      <c r="R26" s="127"/>
      <c r="S26" s="159"/>
      <c r="T26" s="160"/>
      <c r="U26" s="161"/>
      <c r="V26" s="40"/>
      <c r="W26" s="40"/>
    </row>
    <row r="27" spans="1:23" ht="19.5" customHeight="1" x14ac:dyDescent="0.2">
      <c r="A27" s="41"/>
      <c r="B27" s="135"/>
      <c r="C27" s="136"/>
      <c r="D27" s="137"/>
      <c r="E27" s="164"/>
      <c r="F27" s="136"/>
      <c r="G27" s="136"/>
      <c r="H27" s="136"/>
      <c r="I27" s="137"/>
      <c r="J27" s="162"/>
      <c r="K27" s="163"/>
      <c r="L27" s="71"/>
      <c r="M27" s="73"/>
      <c r="N27" s="169"/>
      <c r="O27" s="170"/>
      <c r="P27" s="125" t="str">
        <f t="shared" si="0"/>
        <v/>
      </c>
      <c r="Q27" s="126"/>
      <c r="R27" s="127"/>
      <c r="S27" s="159"/>
      <c r="T27" s="160"/>
      <c r="U27" s="161"/>
      <c r="V27" s="40"/>
      <c r="W27" s="40"/>
    </row>
    <row r="28" spans="1:23" ht="19.5" customHeight="1" x14ac:dyDescent="0.2">
      <c r="A28" s="41"/>
      <c r="B28" s="135"/>
      <c r="C28" s="136"/>
      <c r="D28" s="137"/>
      <c r="E28" s="164"/>
      <c r="F28" s="136"/>
      <c r="G28" s="136"/>
      <c r="H28" s="136"/>
      <c r="I28" s="137"/>
      <c r="J28" s="162"/>
      <c r="K28" s="163"/>
      <c r="L28" s="71"/>
      <c r="M28" s="73"/>
      <c r="N28" s="169"/>
      <c r="O28" s="170"/>
      <c r="P28" s="125" t="str">
        <f t="shared" si="0"/>
        <v/>
      </c>
      <c r="Q28" s="126"/>
      <c r="R28" s="127"/>
      <c r="S28" s="159"/>
      <c r="T28" s="160"/>
      <c r="U28" s="161"/>
      <c r="V28" s="40"/>
      <c r="W28" s="40"/>
    </row>
    <row r="29" spans="1:23" ht="19.5" customHeight="1" x14ac:dyDescent="0.2">
      <c r="A29" s="41" t="s">
        <v>50</v>
      </c>
      <c r="B29" s="135" t="s">
        <v>51</v>
      </c>
      <c r="C29" s="136"/>
      <c r="D29" s="137"/>
      <c r="E29" s="164"/>
      <c r="F29" s="136"/>
      <c r="G29" s="136"/>
      <c r="H29" s="136"/>
      <c r="I29" s="137"/>
      <c r="J29" s="162"/>
      <c r="K29" s="163"/>
      <c r="L29" s="71"/>
      <c r="M29" s="73"/>
      <c r="N29" s="165"/>
      <c r="O29" s="166"/>
      <c r="P29" s="125"/>
      <c r="Q29" s="126"/>
      <c r="R29" s="127"/>
      <c r="S29" s="58"/>
      <c r="T29" s="59"/>
      <c r="U29" s="60"/>
      <c r="V29" s="40"/>
      <c r="W29" s="40"/>
    </row>
    <row r="30" spans="1:23" ht="19.5" customHeight="1" x14ac:dyDescent="0.2">
      <c r="A30" s="41"/>
      <c r="B30" s="135"/>
      <c r="C30" s="136"/>
      <c r="D30" s="137"/>
      <c r="E30" s="164"/>
      <c r="F30" s="136"/>
      <c r="G30" s="136"/>
      <c r="H30" s="136"/>
      <c r="I30" s="137"/>
      <c r="J30" s="162"/>
      <c r="K30" s="163"/>
      <c r="L30" s="71"/>
      <c r="M30" s="73"/>
      <c r="N30" s="169"/>
      <c r="O30" s="170"/>
      <c r="P30" s="125" t="str">
        <f t="shared" si="0"/>
        <v/>
      </c>
      <c r="Q30" s="126"/>
      <c r="R30" s="127"/>
      <c r="S30" s="159"/>
      <c r="T30" s="160"/>
      <c r="U30" s="161"/>
      <c r="V30" s="40"/>
      <c r="W30" s="40"/>
    </row>
    <row r="31" spans="1:23" ht="19.5" customHeight="1" x14ac:dyDescent="0.2">
      <c r="A31" s="41"/>
      <c r="B31" s="135"/>
      <c r="C31" s="136"/>
      <c r="D31" s="137"/>
      <c r="E31" s="164"/>
      <c r="F31" s="136"/>
      <c r="G31" s="136"/>
      <c r="H31" s="136"/>
      <c r="I31" s="137"/>
      <c r="J31" s="162"/>
      <c r="K31" s="163"/>
      <c r="L31" s="71"/>
      <c r="M31" s="73"/>
      <c r="N31" s="169"/>
      <c r="O31" s="170"/>
      <c r="P31" s="125" t="str">
        <f t="shared" si="0"/>
        <v/>
      </c>
      <c r="Q31" s="126"/>
      <c r="R31" s="127"/>
      <c r="S31" s="159"/>
      <c r="T31" s="160"/>
      <c r="U31" s="161"/>
      <c r="V31" s="40"/>
      <c r="W31" s="40"/>
    </row>
    <row r="32" spans="1:23" ht="19.5" customHeight="1" x14ac:dyDescent="0.2">
      <c r="A32" s="41"/>
      <c r="B32" s="135"/>
      <c r="C32" s="136"/>
      <c r="D32" s="137"/>
      <c r="E32" s="164"/>
      <c r="F32" s="136"/>
      <c r="G32" s="136"/>
      <c r="H32" s="136"/>
      <c r="I32" s="137"/>
      <c r="J32" s="162"/>
      <c r="K32" s="163"/>
      <c r="L32" s="71"/>
      <c r="M32" s="73"/>
      <c r="N32" s="169"/>
      <c r="O32" s="170"/>
      <c r="P32" s="125" t="str">
        <f t="shared" si="0"/>
        <v/>
      </c>
      <c r="Q32" s="126"/>
      <c r="R32" s="127"/>
      <c r="S32" s="159"/>
      <c r="T32" s="160"/>
      <c r="U32" s="161"/>
      <c r="V32" s="40"/>
      <c r="W32" s="40"/>
    </row>
    <row r="33" spans="1:24" ht="19.5" customHeight="1" x14ac:dyDescent="0.2">
      <c r="A33" s="41"/>
      <c r="B33" s="135"/>
      <c r="C33" s="136"/>
      <c r="D33" s="137"/>
      <c r="E33" s="164"/>
      <c r="F33" s="136"/>
      <c r="G33" s="136"/>
      <c r="H33" s="136"/>
      <c r="I33" s="137"/>
      <c r="J33" s="162"/>
      <c r="K33" s="163"/>
      <c r="L33" s="71"/>
      <c r="M33" s="73"/>
      <c r="N33" s="169"/>
      <c r="O33" s="170"/>
      <c r="P33" s="125" t="str">
        <f t="shared" si="0"/>
        <v/>
      </c>
      <c r="Q33" s="126"/>
      <c r="R33" s="127"/>
      <c r="S33" s="159"/>
      <c r="T33" s="160"/>
      <c r="U33" s="161"/>
      <c r="V33" s="40"/>
      <c r="W33" s="40"/>
    </row>
    <row r="34" spans="1:24" ht="19.5" customHeight="1" x14ac:dyDescent="0.2">
      <c r="A34" s="41"/>
      <c r="B34" s="135"/>
      <c r="C34" s="136"/>
      <c r="D34" s="137"/>
      <c r="E34" s="164"/>
      <c r="F34" s="136"/>
      <c r="G34" s="136"/>
      <c r="H34" s="136"/>
      <c r="I34" s="137"/>
      <c r="J34" s="162"/>
      <c r="K34" s="163"/>
      <c r="L34" s="71"/>
      <c r="M34" s="73"/>
      <c r="N34" s="169"/>
      <c r="O34" s="170"/>
      <c r="P34" s="125" t="str">
        <f t="shared" si="0"/>
        <v/>
      </c>
      <c r="Q34" s="126"/>
      <c r="R34" s="127"/>
      <c r="S34" s="159"/>
      <c r="T34" s="160"/>
      <c r="U34" s="161"/>
      <c r="V34" s="40"/>
      <c r="W34" s="40"/>
    </row>
    <row r="35" spans="1:24" ht="19.5" customHeight="1" x14ac:dyDescent="0.2">
      <c r="A35" s="41"/>
      <c r="B35" s="135"/>
      <c r="C35" s="136"/>
      <c r="D35" s="137"/>
      <c r="E35" s="164"/>
      <c r="F35" s="136"/>
      <c r="G35" s="136"/>
      <c r="H35" s="136"/>
      <c r="I35" s="137"/>
      <c r="J35" s="162"/>
      <c r="K35" s="163"/>
      <c r="L35" s="71"/>
      <c r="M35" s="73"/>
      <c r="N35" s="169"/>
      <c r="O35" s="170"/>
      <c r="P35" s="125" t="str">
        <f t="shared" si="0"/>
        <v/>
      </c>
      <c r="Q35" s="126"/>
      <c r="R35" s="127"/>
      <c r="S35" s="159"/>
      <c r="T35" s="160"/>
      <c r="U35" s="161"/>
      <c r="V35" s="40"/>
      <c r="W35" s="40"/>
    </row>
    <row r="36" spans="1:24" ht="19.5" customHeight="1" x14ac:dyDescent="0.2">
      <c r="A36" s="41" t="s">
        <v>52</v>
      </c>
      <c r="B36" s="135" t="s">
        <v>30</v>
      </c>
      <c r="C36" s="136"/>
      <c r="D36" s="137"/>
      <c r="E36" s="164"/>
      <c r="F36" s="136"/>
      <c r="G36" s="136"/>
      <c r="H36" s="136"/>
      <c r="I36" s="137"/>
      <c r="J36" s="162"/>
      <c r="K36" s="163"/>
      <c r="L36" s="71"/>
      <c r="M36" s="73"/>
      <c r="N36" s="165"/>
      <c r="O36" s="166"/>
      <c r="P36" s="125"/>
      <c r="Q36" s="126"/>
      <c r="R36" s="127"/>
      <c r="S36" s="115"/>
      <c r="T36" s="116"/>
      <c r="U36" s="117"/>
      <c r="V36" s="40"/>
      <c r="W36" s="40"/>
    </row>
    <row r="37" spans="1:24" ht="19.5" customHeight="1" x14ac:dyDescent="0.2">
      <c r="A37" s="41"/>
      <c r="B37" s="135"/>
      <c r="C37" s="136"/>
      <c r="D37" s="137"/>
      <c r="E37" s="164"/>
      <c r="F37" s="136"/>
      <c r="G37" s="136"/>
      <c r="H37" s="136"/>
      <c r="I37" s="137"/>
      <c r="J37" s="162"/>
      <c r="K37" s="163"/>
      <c r="L37" s="71"/>
      <c r="M37" s="73"/>
      <c r="N37" s="169"/>
      <c r="O37" s="170"/>
      <c r="P37" s="125" t="str">
        <f t="shared" si="0"/>
        <v/>
      </c>
      <c r="Q37" s="126"/>
      <c r="R37" s="127"/>
      <c r="S37" s="159"/>
      <c r="T37" s="160"/>
      <c r="U37" s="161"/>
      <c r="V37" s="40"/>
      <c r="W37" s="40"/>
      <c r="X37" s="62" t="s">
        <v>54</v>
      </c>
    </row>
    <row r="38" spans="1:24" ht="19.5" customHeight="1" x14ac:dyDescent="0.2">
      <c r="A38" s="41"/>
      <c r="B38" s="135"/>
      <c r="C38" s="136"/>
      <c r="D38" s="137"/>
      <c r="E38" s="164"/>
      <c r="F38" s="136"/>
      <c r="G38" s="136"/>
      <c r="H38" s="136"/>
      <c r="I38" s="137"/>
      <c r="J38" s="162"/>
      <c r="K38" s="163"/>
      <c r="L38" s="71"/>
      <c r="M38" s="73"/>
      <c r="N38" s="169"/>
      <c r="O38" s="170"/>
      <c r="P38" s="125" t="str">
        <f t="shared" si="0"/>
        <v/>
      </c>
      <c r="Q38" s="126"/>
      <c r="R38" s="127"/>
      <c r="S38" s="159"/>
      <c r="T38" s="160"/>
      <c r="U38" s="161"/>
      <c r="V38" s="40"/>
      <c r="W38" s="40"/>
      <c r="X38" s="62" t="s">
        <v>55</v>
      </c>
    </row>
    <row r="39" spans="1:24" ht="19.5" customHeight="1" x14ac:dyDescent="0.2">
      <c r="A39" s="41"/>
      <c r="B39" s="135"/>
      <c r="C39" s="136"/>
      <c r="D39" s="137"/>
      <c r="E39" s="164"/>
      <c r="F39" s="136"/>
      <c r="G39" s="136"/>
      <c r="H39" s="136"/>
      <c r="I39" s="137"/>
      <c r="J39" s="162"/>
      <c r="K39" s="163"/>
      <c r="L39" s="71"/>
      <c r="M39" s="73"/>
      <c r="N39" s="169"/>
      <c r="O39" s="170"/>
      <c r="P39" s="125" t="str">
        <f t="shared" si="0"/>
        <v/>
      </c>
      <c r="Q39" s="126"/>
      <c r="R39" s="127"/>
      <c r="S39" s="159"/>
      <c r="T39" s="160"/>
      <c r="U39" s="161"/>
      <c r="V39" s="40"/>
      <c r="W39" s="40"/>
      <c r="X39" s="62" t="s">
        <v>56</v>
      </c>
    </row>
    <row r="40" spans="1:24" ht="19.5" customHeight="1" x14ac:dyDescent="0.2">
      <c r="A40" s="41"/>
      <c r="B40" s="135"/>
      <c r="C40" s="136"/>
      <c r="D40" s="137"/>
      <c r="E40" s="164"/>
      <c r="F40" s="136"/>
      <c r="G40" s="136"/>
      <c r="H40" s="136"/>
      <c r="I40" s="137"/>
      <c r="J40" s="162"/>
      <c r="K40" s="163"/>
      <c r="L40" s="71"/>
      <c r="M40" s="73"/>
      <c r="N40" s="169"/>
      <c r="O40" s="170"/>
      <c r="P40" s="125" t="str">
        <f t="shared" si="0"/>
        <v/>
      </c>
      <c r="Q40" s="126"/>
      <c r="R40" s="127"/>
      <c r="S40" s="159"/>
      <c r="T40" s="160"/>
      <c r="U40" s="161"/>
      <c r="V40" s="40"/>
      <c r="W40" s="40"/>
      <c r="X40" s="62" t="s">
        <v>57</v>
      </c>
    </row>
    <row r="41" spans="1:24" ht="19.5" customHeight="1" x14ac:dyDescent="0.2">
      <c r="A41" s="41"/>
      <c r="B41" s="135"/>
      <c r="C41" s="136"/>
      <c r="D41" s="137"/>
      <c r="E41" s="164"/>
      <c r="F41" s="136"/>
      <c r="G41" s="136"/>
      <c r="H41" s="136"/>
      <c r="I41" s="137"/>
      <c r="J41" s="162"/>
      <c r="K41" s="163"/>
      <c r="L41" s="71"/>
      <c r="M41" s="73"/>
      <c r="N41" s="169"/>
      <c r="O41" s="170"/>
      <c r="P41" s="125" t="str">
        <f t="shared" si="0"/>
        <v/>
      </c>
      <c r="Q41" s="126"/>
      <c r="R41" s="127"/>
      <c r="S41" s="159"/>
      <c r="T41" s="160"/>
      <c r="U41" s="161"/>
      <c r="V41" s="40"/>
      <c r="W41" s="40"/>
    </row>
    <row r="42" spans="1:24" ht="19.5" customHeight="1" x14ac:dyDescent="0.2"/>
    <row r="43" spans="1:24" ht="24.75" customHeight="1" x14ac:dyDescent="0.2"/>
    <row r="44" spans="1:24" ht="24.75" customHeight="1" x14ac:dyDescent="0.2"/>
    <row r="45" spans="1:24" ht="24.75" customHeight="1" x14ac:dyDescent="0.2"/>
    <row r="46" spans="1:24" ht="24.75" customHeight="1" x14ac:dyDescent="0.2"/>
  </sheetData>
  <sheetProtection sheet="1" objects="1" scenarios="1"/>
  <mergeCells count="266">
    <mergeCell ref="S20:U20"/>
    <mergeCell ref="S33:U33"/>
    <mergeCell ref="S22:U22"/>
    <mergeCell ref="S23:U23"/>
    <mergeCell ref="N20:O20"/>
    <mergeCell ref="S13:U13"/>
    <mergeCell ref="S14:U14"/>
    <mergeCell ref="N14:O14"/>
    <mergeCell ref="P14:R14"/>
    <mergeCell ref="N26:O26"/>
    <mergeCell ref="L24:M24"/>
    <mergeCell ref="L25:M25"/>
    <mergeCell ref="S30:U30"/>
    <mergeCell ref="J31:K31"/>
    <mergeCell ref="J32:K32"/>
    <mergeCell ref="S24:U24"/>
    <mergeCell ref="S25:U25"/>
    <mergeCell ref="J25:K25"/>
    <mergeCell ref="S26:U26"/>
    <mergeCell ref="S27:U27"/>
    <mergeCell ref="P24:R24"/>
    <mergeCell ref="P25:R25"/>
    <mergeCell ref="E19:I19"/>
    <mergeCell ref="J22:K22"/>
    <mergeCell ref="N22:O22"/>
    <mergeCell ref="L22:M22"/>
    <mergeCell ref="N15:O15"/>
    <mergeCell ref="N16:O16"/>
    <mergeCell ref="N17:O17"/>
    <mergeCell ref="P20:R20"/>
    <mergeCell ref="N18:O18"/>
    <mergeCell ref="L20:M20"/>
    <mergeCell ref="L21:M21"/>
    <mergeCell ref="L23:M23"/>
    <mergeCell ref="P16:R16"/>
    <mergeCell ref="P17:R17"/>
    <mergeCell ref="N24:O24"/>
    <mergeCell ref="N25:O25"/>
    <mergeCell ref="P21:R21"/>
    <mergeCell ref="P22:R22"/>
    <mergeCell ref="P23:R23"/>
    <mergeCell ref="S34:U34"/>
    <mergeCell ref="L33:M33"/>
    <mergeCell ref="L34:M34"/>
    <mergeCell ref="N31:O31"/>
    <mergeCell ref="N32:O32"/>
    <mergeCell ref="N33:O33"/>
    <mergeCell ref="N34:O34"/>
    <mergeCell ref="L27:M27"/>
    <mergeCell ref="L28:M28"/>
    <mergeCell ref="L29:M29"/>
    <mergeCell ref="S28:U28"/>
    <mergeCell ref="N27:O27"/>
    <mergeCell ref="N28:O28"/>
    <mergeCell ref="N29:O29"/>
    <mergeCell ref="P27:R27"/>
    <mergeCell ref="P28:R28"/>
    <mergeCell ref="P29:R29"/>
    <mergeCell ref="L31:M31"/>
    <mergeCell ref="L32:M32"/>
    <mergeCell ref="S31:U31"/>
    <mergeCell ref="S32:U32"/>
    <mergeCell ref="P26:R26"/>
    <mergeCell ref="N21:O21"/>
    <mergeCell ref="N23:O23"/>
    <mergeCell ref="E22:I22"/>
    <mergeCell ref="B9:D9"/>
    <mergeCell ref="B13:D13"/>
    <mergeCell ref="B14:D14"/>
    <mergeCell ref="B15:D15"/>
    <mergeCell ref="B16:D16"/>
    <mergeCell ref="B17:D17"/>
    <mergeCell ref="J14:K14"/>
    <mergeCell ref="J15:K15"/>
    <mergeCell ref="J16:K16"/>
    <mergeCell ref="J17:K17"/>
    <mergeCell ref="E15:I15"/>
    <mergeCell ref="E16:I16"/>
    <mergeCell ref="E17:I17"/>
    <mergeCell ref="B10:D10"/>
    <mergeCell ref="B12:D12"/>
    <mergeCell ref="J12:K12"/>
    <mergeCell ref="E14:I14"/>
    <mergeCell ref="E26:I26"/>
    <mergeCell ref="E21:I21"/>
    <mergeCell ref="E23:I23"/>
    <mergeCell ref="S15:U15"/>
    <mergeCell ref="S16:U16"/>
    <mergeCell ref="S17:U17"/>
    <mergeCell ref="S18:U18"/>
    <mergeCell ref="S19:U19"/>
    <mergeCell ref="J18:K18"/>
    <mergeCell ref="J19:K19"/>
    <mergeCell ref="N19:O19"/>
    <mergeCell ref="L15:M15"/>
    <mergeCell ref="L16:M16"/>
    <mergeCell ref="L17:M17"/>
    <mergeCell ref="P15:R15"/>
    <mergeCell ref="P18:R18"/>
    <mergeCell ref="P19:R19"/>
    <mergeCell ref="L26:M26"/>
    <mergeCell ref="L18:M18"/>
    <mergeCell ref="L19:M19"/>
    <mergeCell ref="B27:D27"/>
    <mergeCell ref="B28:D28"/>
    <mergeCell ref="E27:I27"/>
    <mergeCell ref="E20:I20"/>
    <mergeCell ref="E34:I34"/>
    <mergeCell ref="E25:I25"/>
    <mergeCell ref="B24:D24"/>
    <mergeCell ref="B25:D25"/>
    <mergeCell ref="B26:D26"/>
    <mergeCell ref="E33:I33"/>
    <mergeCell ref="E30:I30"/>
    <mergeCell ref="E24:I24"/>
    <mergeCell ref="E32:I32"/>
    <mergeCell ref="J26:K26"/>
    <mergeCell ref="J33:K33"/>
    <mergeCell ref="B29:D29"/>
    <mergeCell ref="B18:D18"/>
    <mergeCell ref="B19:D19"/>
    <mergeCell ref="B20:D20"/>
    <mergeCell ref="B21:D21"/>
    <mergeCell ref="B22:D22"/>
    <mergeCell ref="B23:D23"/>
    <mergeCell ref="J27:K27"/>
    <mergeCell ref="J28:K28"/>
    <mergeCell ref="J29:K29"/>
    <mergeCell ref="E28:I28"/>
    <mergeCell ref="E29:I29"/>
    <mergeCell ref="E18:I18"/>
    <mergeCell ref="J20:K20"/>
    <mergeCell ref="J21:K21"/>
    <mergeCell ref="J23:K23"/>
    <mergeCell ref="J24:K24"/>
    <mergeCell ref="P36:R36"/>
    <mergeCell ref="S39:U39"/>
    <mergeCell ref="B37:D37"/>
    <mergeCell ref="S37:U37"/>
    <mergeCell ref="B38:D38"/>
    <mergeCell ref="P38:R38"/>
    <mergeCell ref="S38:U38"/>
    <mergeCell ref="N37:O37"/>
    <mergeCell ref="E36:I36"/>
    <mergeCell ref="J36:K36"/>
    <mergeCell ref="L36:M36"/>
    <mergeCell ref="S40:U40"/>
    <mergeCell ref="B41:D41"/>
    <mergeCell ref="E41:I41"/>
    <mergeCell ref="J41:K41"/>
    <mergeCell ref="L41:M41"/>
    <mergeCell ref="N41:O41"/>
    <mergeCell ref="P41:R41"/>
    <mergeCell ref="S41:U41"/>
    <mergeCell ref="B40:D40"/>
    <mergeCell ref="E40:I40"/>
    <mergeCell ref="J40:K40"/>
    <mergeCell ref="L40:M40"/>
    <mergeCell ref="N40:O40"/>
    <mergeCell ref="P40:R40"/>
    <mergeCell ref="P35:R35"/>
    <mergeCell ref="P37:R37"/>
    <mergeCell ref="B39:D39"/>
    <mergeCell ref="E39:I39"/>
    <mergeCell ref="J39:K39"/>
    <mergeCell ref="L39:M39"/>
    <mergeCell ref="N39:O39"/>
    <mergeCell ref="P39:R39"/>
    <mergeCell ref="S35:U35"/>
    <mergeCell ref="E35:I35"/>
    <mergeCell ref="N38:O38"/>
    <mergeCell ref="L37:M37"/>
    <mergeCell ref="L38:M38"/>
    <mergeCell ref="E37:I37"/>
    <mergeCell ref="E38:I38"/>
    <mergeCell ref="J37:K37"/>
    <mergeCell ref="J38:K38"/>
    <mergeCell ref="B36:D36"/>
    <mergeCell ref="B35:D35"/>
    <mergeCell ref="J35:K35"/>
    <mergeCell ref="L35:M35"/>
    <mergeCell ref="N35:O35"/>
    <mergeCell ref="S36:U36"/>
    <mergeCell ref="N36:O36"/>
    <mergeCell ref="B30:D30"/>
    <mergeCell ref="J30:K30"/>
    <mergeCell ref="L30:M30"/>
    <mergeCell ref="N30:O30"/>
    <mergeCell ref="P30:R30"/>
    <mergeCell ref="B31:D31"/>
    <mergeCell ref="B32:D32"/>
    <mergeCell ref="B33:D33"/>
    <mergeCell ref="B34:D34"/>
    <mergeCell ref="P31:R31"/>
    <mergeCell ref="P32:R32"/>
    <mergeCell ref="P33:R33"/>
    <mergeCell ref="P34:R34"/>
    <mergeCell ref="E31:I31"/>
    <mergeCell ref="J34:K34"/>
    <mergeCell ref="P9:R9"/>
    <mergeCell ref="P13:R13"/>
    <mergeCell ref="L9:M9"/>
    <mergeCell ref="L13:M13"/>
    <mergeCell ref="S5:U5"/>
    <mergeCell ref="B6:D6"/>
    <mergeCell ref="E6:I6"/>
    <mergeCell ref="J6:K6"/>
    <mergeCell ref="L6:M6"/>
    <mergeCell ref="N6:O6"/>
    <mergeCell ref="P6:R6"/>
    <mergeCell ref="S6:U6"/>
    <mergeCell ref="B5:D5"/>
    <mergeCell ref="E5:I5"/>
    <mergeCell ref="J5:K5"/>
    <mergeCell ref="L5:M5"/>
    <mergeCell ref="N5:O5"/>
    <mergeCell ref="P5:R5"/>
    <mergeCell ref="N12:O12"/>
    <mergeCell ref="P12:R12"/>
    <mergeCell ref="L14:M14"/>
    <mergeCell ref="L12:M12"/>
    <mergeCell ref="B11:D11"/>
    <mergeCell ref="E11:I11"/>
    <mergeCell ref="J11:K11"/>
    <mergeCell ref="L11:M11"/>
    <mergeCell ref="N11:O11"/>
    <mergeCell ref="P11:R11"/>
    <mergeCell ref="S11:U11"/>
    <mergeCell ref="E12:I12"/>
    <mergeCell ref="S12:U12"/>
    <mergeCell ref="J13:K13"/>
    <mergeCell ref="E13:I13"/>
    <mergeCell ref="N13:O13"/>
    <mergeCell ref="P2:Q2"/>
    <mergeCell ref="R2:T2"/>
    <mergeCell ref="A4:D4"/>
    <mergeCell ref="E4:I4"/>
    <mergeCell ref="J4:K4"/>
    <mergeCell ref="L4:M4"/>
    <mergeCell ref="N4:O4"/>
    <mergeCell ref="P4:R4"/>
    <mergeCell ref="S4:U4"/>
    <mergeCell ref="B7:D7"/>
    <mergeCell ref="S7:U7"/>
    <mergeCell ref="B8:D8"/>
    <mergeCell ref="J8:K8"/>
    <mergeCell ref="L8:M8"/>
    <mergeCell ref="N8:O8"/>
    <mergeCell ref="P8:R8"/>
    <mergeCell ref="S8:U8"/>
    <mergeCell ref="P10:R10"/>
    <mergeCell ref="E10:I10"/>
    <mergeCell ref="J10:K10"/>
    <mergeCell ref="L10:M10"/>
    <mergeCell ref="N10:O10"/>
    <mergeCell ref="S10:U10"/>
    <mergeCell ref="S9:U9"/>
    <mergeCell ref="J7:K7"/>
    <mergeCell ref="N7:O7"/>
    <mergeCell ref="P7:R7"/>
    <mergeCell ref="E8:I8"/>
    <mergeCell ref="J9:K9"/>
    <mergeCell ref="E9:I9"/>
    <mergeCell ref="N9:O9"/>
    <mergeCell ref="E7:I7"/>
    <mergeCell ref="L7:M7"/>
  </mergeCells>
  <phoneticPr fontId="3"/>
  <printOptions horizontalCentered="1"/>
  <pageMargins left="0.55118110236220474" right="0.27559055118110237" top="0.70866141732283472" bottom="0.55118110236220474" header="0.51181102362204722" footer="0.31496062992125984"/>
  <pageSetup paperSize="9" scale="99" firstPageNumber="103" orientation="portrait" useFirstPageNumber="1"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見積書</vt:lpstr>
      <vt:lpstr>見積明細</vt:lpstr>
      <vt:lpstr>見積書!Print_Area</vt:lpstr>
      <vt:lpstr>見積明細!Print_Area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sx3-win10</dc:creator>
  <cp:lastModifiedBy>吉田 憲司</cp:lastModifiedBy>
  <cp:lastPrinted>2024-02-15T10:08:32Z</cp:lastPrinted>
  <dcterms:created xsi:type="dcterms:W3CDTF">2020-12-11T06:43:43Z</dcterms:created>
  <dcterms:modified xsi:type="dcterms:W3CDTF">2024-02-15T10:08:48Z</dcterms:modified>
</cp:coreProperties>
</file>